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24226"/>
  <xr:revisionPtr revIDLastSave="0" documentId="11_3D22387651A43FDA5A1B91BA4BCE47E7B74BFF63" xr6:coauthVersionLast="47" xr6:coauthVersionMax="47" xr10:uidLastSave="{00000000-0000-0000-0000-000000000000}"/>
  <bookViews>
    <workbookView xWindow="0" yWindow="0" windowWidth="11400" windowHeight="5895" xr2:uid="{00000000-000D-0000-FFFF-FFFF00000000}"/>
  </bookViews>
  <sheets>
    <sheet name="Раздел 10-1" sheetId="1" r:id="rId1"/>
    <sheet name="Раздел 10-2" sheetId="2" r:id="rId2"/>
    <sheet name="Раздел 10-3" sheetId="3" r:id="rId3"/>
    <sheet name="Раздел 10-4" sheetId="4" r:id="rId4"/>
    <sheet name="Раздел 10-5" sheetId="5" r:id="rId5"/>
    <sheet name="Раздел 10-6" sheetId="6" r:id="rId6"/>
    <sheet name="Раздел 10-7" sheetId="7" r:id="rId7"/>
  </sheets>
  <calcPr calcId="124519" refMode="R1C1" calcCompleted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7" l="1"/>
  <c r="F23" i="7"/>
  <c r="E23" i="7"/>
  <c r="D23" i="7"/>
  <c r="F17" i="7"/>
  <c r="E17" i="7"/>
  <c r="F14" i="7"/>
  <c r="E14" i="7"/>
  <c r="F10" i="7"/>
  <c r="E10" i="7"/>
  <c r="D10" i="7"/>
  <c r="F6" i="7"/>
  <c r="E6" i="7"/>
  <c r="D6" i="7"/>
  <c r="F41" i="6"/>
  <c r="E41" i="6"/>
  <c r="D36" i="6"/>
  <c r="F31" i="6"/>
  <c r="E31" i="6"/>
  <c r="D31" i="6"/>
  <c r="F13" i="6"/>
  <c r="E13" i="6"/>
  <c r="D13" i="6"/>
  <c r="F7" i="6"/>
  <c r="E7" i="6"/>
  <c r="D7" i="6"/>
  <c r="F6" i="6"/>
  <c r="E6" i="6"/>
  <c r="D6" i="6"/>
  <c r="F22" i="5"/>
  <c r="E22" i="5"/>
  <c r="D22" i="5"/>
  <c r="F7" i="5"/>
  <c r="E7" i="5"/>
  <c r="D7" i="5"/>
  <c r="F6" i="5"/>
  <c r="E6" i="5"/>
  <c r="D6" i="5"/>
  <c r="G16" i="4"/>
  <c r="F16" i="4"/>
  <c r="E16" i="4"/>
  <c r="D16" i="4"/>
  <c r="G7" i="4"/>
  <c r="F7" i="4"/>
  <c r="E7" i="4"/>
  <c r="D7" i="4"/>
  <c r="G6" i="4"/>
  <c r="F6" i="4"/>
  <c r="E6" i="4"/>
  <c r="D6" i="4"/>
  <c r="I75" i="3"/>
  <c r="D67" i="3"/>
  <c r="D66" i="3"/>
  <c r="D65" i="3"/>
  <c r="K64" i="3"/>
  <c r="J64" i="3"/>
  <c r="F64" i="3"/>
  <c r="D64" i="3"/>
  <c r="K63" i="3"/>
  <c r="J63" i="3"/>
  <c r="F63" i="3"/>
  <c r="D63" i="3"/>
  <c r="D62" i="3"/>
  <c r="F61" i="3"/>
  <c r="D61" i="3"/>
  <c r="K57" i="3"/>
  <c r="J57" i="3"/>
  <c r="D55" i="3"/>
  <c r="D54" i="3"/>
  <c r="K53" i="3"/>
  <c r="J53" i="3"/>
  <c r="I53" i="3"/>
  <c r="F53" i="3"/>
  <c r="D53" i="3"/>
  <c r="K52" i="3"/>
  <c r="J52" i="3"/>
  <c r="I52" i="3"/>
  <c r="F52" i="3"/>
  <c r="D52" i="3"/>
  <c r="D51" i="3"/>
  <c r="D50" i="3"/>
  <c r="D49" i="3"/>
  <c r="D48" i="3"/>
  <c r="D47" i="3"/>
  <c r="D46" i="3"/>
  <c r="D45" i="3"/>
  <c r="D44" i="3"/>
  <c r="D43" i="3"/>
  <c r="K42" i="3"/>
  <c r="J42" i="3"/>
  <c r="I42" i="3"/>
  <c r="H42" i="3"/>
  <c r="F42" i="3"/>
  <c r="E42" i="3"/>
  <c r="D42" i="3"/>
  <c r="K41" i="3"/>
  <c r="J41" i="3"/>
  <c r="I41" i="3"/>
  <c r="H41" i="3"/>
  <c r="F41" i="3"/>
  <c r="E41" i="3"/>
  <c r="D41" i="3"/>
  <c r="D40" i="3"/>
  <c r="D39" i="3"/>
  <c r="D38" i="3"/>
  <c r="D37" i="3"/>
  <c r="D36" i="3"/>
  <c r="D35" i="3"/>
  <c r="D34" i="3"/>
  <c r="K33" i="3"/>
  <c r="J33" i="3"/>
  <c r="I33" i="3"/>
  <c r="H33" i="3"/>
  <c r="E33" i="3"/>
  <c r="D33" i="3"/>
  <c r="D32" i="3"/>
  <c r="D31" i="3"/>
  <c r="D30" i="3"/>
  <c r="D29" i="3"/>
  <c r="D28" i="3"/>
  <c r="D27" i="3"/>
  <c r="K26" i="3"/>
  <c r="J26" i="3"/>
  <c r="I26" i="3"/>
  <c r="H26" i="3"/>
  <c r="F26" i="3"/>
  <c r="E26" i="3"/>
  <c r="D26" i="3"/>
  <c r="D25" i="3"/>
  <c r="D24" i="3"/>
  <c r="K23" i="3"/>
  <c r="J23" i="3"/>
  <c r="I23" i="3"/>
  <c r="H23" i="3"/>
  <c r="E23" i="3"/>
  <c r="D23" i="3"/>
  <c r="D22" i="3"/>
  <c r="D21" i="3"/>
  <c r="K20" i="3"/>
  <c r="J20" i="3"/>
  <c r="I20" i="3"/>
  <c r="H20" i="3"/>
  <c r="E20" i="3"/>
  <c r="D20" i="3"/>
  <c r="D19" i="3"/>
  <c r="D18" i="3"/>
  <c r="D17" i="3"/>
  <c r="K16" i="3"/>
  <c r="J16" i="3"/>
  <c r="I16" i="3"/>
  <c r="H16" i="3"/>
  <c r="F16" i="3"/>
  <c r="E16" i="3"/>
  <c r="D16" i="3"/>
  <c r="D15" i="3"/>
  <c r="D14" i="3"/>
  <c r="D13" i="3"/>
  <c r="K12" i="3"/>
  <c r="J12" i="3"/>
  <c r="I12" i="3"/>
  <c r="H12" i="3"/>
  <c r="E12" i="3"/>
  <c r="D12" i="3"/>
  <c r="K11" i="3"/>
  <c r="J11" i="3"/>
  <c r="I11" i="3"/>
  <c r="H11" i="3"/>
  <c r="F11" i="3"/>
  <c r="E11" i="3"/>
  <c r="D11" i="3"/>
  <c r="K10" i="3"/>
  <c r="J10" i="3"/>
  <c r="I10" i="3"/>
  <c r="H10" i="3"/>
  <c r="F10" i="3"/>
  <c r="E10" i="3"/>
  <c r="D10" i="3"/>
  <c r="K9" i="3"/>
  <c r="J9" i="3"/>
  <c r="I9" i="3"/>
  <c r="H9" i="3"/>
  <c r="F9" i="3"/>
  <c r="E9" i="3"/>
  <c r="D9" i="3"/>
  <c r="D101" i="2"/>
  <c r="I98" i="2"/>
  <c r="M92" i="2"/>
  <c r="L92" i="2"/>
  <c r="I92" i="2"/>
  <c r="D89" i="2"/>
  <c r="D88" i="2"/>
  <c r="M82" i="2"/>
  <c r="L82" i="2"/>
  <c r="K82" i="2"/>
  <c r="I82" i="2"/>
  <c r="M77" i="2"/>
  <c r="L77" i="2"/>
  <c r="M69" i="2"/>
  <c r="L69" i="2"/>
  <c r="I69" i="2"/>
  <c r="M68" i="2"/>
  <c r="L68" i="2"/>
  <c r="K68" i="2"/>
  <c r="I68" i="2"/>
  <c r="F68" i="2"/>
  <c r="D68" i="2"/>
  <c r="D66" i="2"/>
  <c r="D65" i="2"/>
  <c r="D64" i="2"/>
  <c r="D63" i="2"/>
  <c r="D62" i="2"/>
  <c r="M61" i="2"/>
  <c r="L61" i="2"/>
  <c r="K61" i="2"/>
  <c r="H61" i="2"/>
  <c r="F61" i="2"/>
  <c r="D61" i="2"/>
  <c r="D60" i="2"/>
  <c r="D59" i="2"/>
  <c r="D58" i="2"/>
  <c r="D57" i="2"/>
  <c r="M56" i="2"/>
  <c r="L56" i="2"/>
  <c r="K56" i="2"/>
  <c r="H56" i="2"/>
  <c r="F56" i="2"/>
  <c r="D56" i="2"/>
  <c r="D55" i="2"/>
  <c r="D54" i="2"/>
  <c r="D53" i="2"/>
  <c r="M52" i="2"/>
  <c r="L52" i="2"/>
  <c r="K52" i="2"/>
  <c r="I52" i="2"/>
  <c r="H52" i="2"/>
  <c r="F52" i="2"/>
  <c r="D52" i="2"/>
  <c r="D51" i="2"/>
  <c r="D50" i="2"/>
  <c r="D49" i="2"/>
  <c r="M48" i="2"/>
  <c r="L48" i="2"/>
  <c r="K48" i="2"/>
  <c r="I48" i="2"/>
  <c r="H48" i="2"/>
  <c r="F48" i="2"/>
  <c r="D48" i="2"/>
  <c r="D47" i="2"/>
  <c r="D46" i="2"/>
  <c r="D45" i="2"/>
  <c r="D44" i="2"/>
  <c r="M43" i="2"/>
  <c r="L43" i="2"/>
  <c r="K43" i="2"/>
  <c r="H43" i="2"/>
  <c r="F43" i="2"/>
  <c r="D43" i="2"/>
  <c r="D41" i="2"/>
  <c r="D40" i="2"/>
  <c r="D39" i="2"/>
  <c r="M38" i="2"/>
  <c r="L38" i="2"/>
  <c r="I38" i="2"/>
  <c r="H38" i="2"/>
  <c r="D38" i="2"/>
  <c r="M37" i="2"/>
  <c r="L37" i="2"/>
  <c r="K37" i="2"/>
  <c r="I37" i="2"/>
  <c r="H37" i="2"/>
  <c r="F37" i="2"/>
  <c r="D37" i="2"/>
  <c r="D36" i="2"/>
  <c r="D35" i="2"/>
  <c r="D34" i="2"/>
  <c r="D33" i="2"/>
  <c r="D32" i="2"/>
  <c r="M31" i="2"/>
  <c r="L31" i="2"/>
  <c r="H31" i="2"/>
  <c r="E31" i="2"/>
  <c r="D31" i="2"/>
  <c r="D30" i="2"/>
  <c r="D29" i="2"/>
  <c r="D28" i="2"/>
  <c r="D27" i="2"/>
  <c r="D26" i="2"/>
  <c r="D25" i="2"/>
  <c r="M24" i="2"/>
  <c r="L24" i="2"/>
  <c r="I24" i="2"/>
  <c r="H24" i="2"/>
  <c r="E24" i="2"/>
  <c r="D24" i="2"/>
  <c r="D23" i="2"/>
  <c r="D22" i="2"/>
  <c r="D21" i="2"/>
  <c r="D20" i="2"/>
  <c r="M19" i="2"/>
  <c r="L19" i="2"/>
  <c r="K19" i="2"/>
  <c r="H19" i="2"/>
  <c r="F19" i="2"/>
  <c r="E19" i="2"/>
  <c r="D19" i="2"/>
  <c r="D18" i="2"/>
  <c r="D17" i="2"/>
  <c r="D16" i="2"/>
  <c r="D15" i="2"/>
  <c r="D14" i="2"/>
  <c r="D13" i="2"/>
  <c r="D12" i="2"/>
  <c r="M11" i="2"/>
  <c r="L11" i="2"/>
  <c r="K11" i="2"/>
  <c r="H11" i="2"/>
  <c r="F11" i="2"/>
  <c r="E11" i="2"/>
  <c r="D11" i="2"/>
  <c r="M10" i="2"/>
  <c r="L10" i="2"/>
  <c r="K10" i="2"/>
  <c r="I10" i="2"/>
  <c r="H10" i="2"/>
  <c r="F10" i="2"/>
  <c r="E10" i="2"/>
  <c r="D10" i="2"/>
  <c r="M9" i="2"/>
  <c r="L9" i="2"/>
  <c r="K9" i="2"/>
  <c r="I9" i="2"/>
  <c r="H9" i="2"/>
  <c r="F9" i="2"/>
  <c r="E9" i="2"/>
  <c r="D9" i="2"/>
  <c r="K56" i="1"/>
  <c r="I56" i="1"/>
  <c r="H56" i="1"/>
  <c r="G56" i="1"/>
  <c r="I55" i="1"/>
  <c r="H55" i="1"/>
  <c r="G55" i="1"/>
  <c r="K54" i="1"/>
  <c r="I54" i="1"/>
  <c r="H54" i="1"/>
  <c r="G54" i="1"/>
  <c r="K53" i="1"/>
  <c r="I53" i="1"/>
  <c r="H53" i="1"/>
  <c r="G53" i="1"/>
  <c r="K52" i="1"/>
  <c r="I52" i="1"/>
  <c r="G52" i="1"/>
  <c r="K51" i="1"/>
  <c r="I51" i="1"/>
  <c r="H51" i="1"/>
  <c r="G51" i="1"/>
  <c r="K50" i="1"/>
  <c r="I50" i="1"/>
  <c r="H50" i="1"/>
  <c r="G50" i="1"/>
  <c r="H49" i="1"/>
  <c r="G49" i="1"/>
  <c r="K48" i="1"/>
  <c r="I48" i="1"/>
  <c r="H48" i="1"/>
  <c r="G48" i="1"/>
  <c r="K47" i="1"/>
  <c r="I47" i="1"/>
  <c r="H47" i="1"/>
  <c r="G47" i="1"/>
  <c r="K46" i="1"/>
  <c r="I46" i="1"/>
  <c r="H46" i="1"/>
  <c r="G46" i="1"/>
  <c r="H45" i="1"/>
  <c r="G45" i="1"/>
  <c r="H44" i="1"/>
  <c r="G44" i="1"/>
  <c r="K43" i="1"/>
  <c r="I43" i="1"/>
  <c r="H43" i="1"/>
  <c r="G43" i="1"/>
  <c r="K42" i="1"/>
  <c r="I42" i="1"/>
  <c r="H42" i="1"/>
  <c r="G42" i="1"/>
  <c r="K41" i="1"/>
  <c r="I41" i="1"/>
  <c r="H41" i="1"/>
  <c r="G41" i="1"/>
  <c r="H40" i="1"/>
  <c r="G40" i="1"/>
  <c r="H39" i="1"/>
  <c r="G39" i="1"/>
  <c r="K38" i="1"/>
  <c r="I38" i="1"/>
  <c r="H38" i="1"/>
  <c r="G38" i="1"/>
  <c r="K37" i="1"/>
  <c r="I37" i="1"/>
  <c r="H37" i="1"/>
  <c r="G37" i="1"/>
  <c r="H36" i="1"/>
  <c r="G36" i="1"/>
  <c r="H35" i="1"/>
  <c r="G35" i="1"/>
  <c r="K34" i="1"/>
  <c r="I34" i="1"/>
  <c r="H34" i="1"/>
  <c r="G34" i="1"/>
  <c r="K33" i="1"/>
  <c r="I33" i="1"/>
  <c r="H33" i="1"/>
  <c r="G33" i="1"/>
  <c r="H32" i="1"/>
  <c r="G32" i="1"/>
  <c r="I31" i="1"/>
  <c r="H31" i="1"/>
  <c r="G31" i="1"/>
  <c r="I30" i="1"/>
  <c r="H30" i="1"/>
  <c r="G30" i="1"/>
  <c r="I29" i="1"/>
  <c r="H29" i="1"/>
  <c r="G29" i="1"/>
  <c r="K28" i="1"/>
  <c r="I28" i="1"/>
  <c r="H28" i="1"/>
  <c r="G28" i="1"/>
  <c r="K27" i="1"/>
  <c r="I27" i="1"/>
  <c r="H27" i="1"/>
  <c r="G27" i="1"/>
  <c r="H26" i="1"/>
  <c r="G26" i="1"/>
  <c r="H25" i="1"/>
  <c r="G25" i="1"/>
  <c r="H24" i="1"/>
  <c r="G24" i="1"/>
  <c r="K23" i="1"/>
  <c r="I23" i="1"/>
  <c r="H23" i="1"/>
  <c r="G23" i="1"/>
  <c r="K22" i="1"/>
  <c r="I22" i="1"/>
  <c r="H22" i="1"/>
  <c r="G22" i="1"/>
  <c r="D16" i="1"/>
</calcChain>
</file>

<file path=xl/sharedStrings.xml><?xml version="1.0" encoding="utf-8"?>
<sst xmlns="http://schemas.openxmlformats.org/spreadsheetml/2006/main" count="1360" uniqueCount="696">
  <si>
    <t>000000703</t>
  </si>
  <si>
    <t>ОТЧЕТ О СРЕДСТВАХ ЦЕЛЕВОГО ФИНАНСИРОВАНИЯ</t>
  </si>
  <si>
    <t>за 9 мес 2026 года</t>
  </si>
  <si>
    <t>КОДЫ</t>
  </si>
  <si>
    <t>Форма № 10-АПК</t>
  </si>
  <si>
    <t>Дата (число, месяц, год)</t>
  </si>
  <si>
    <t>30</t>
  </si>
  <si>
    <t>09</t>
  </si>
  <si>
    <t>2026</t>
  </si>
  <si>
    <t>Организация (исполнительный орган субъекта)</t>
  </si>
  <si>
    <t>по ОКПО</t>
  </si>
  <si>
    <t>Идентификационный номер налогоплательщика</t>
  </si>
  <si>
    <t>ИНН</t>
  </si>
  <si>
    <t>Вид деятельности</t>
  </si>
  <si>
    <t>по ОКВЭД 2</t>
  </si>
  <si>
    <t>Организационно-правовая форма</t>
  </si>
  <si>
    <t>по ОКОПФ/ОКФС</t>
  </si>
  <si>
    <t>Адрес в пределах местонахождения</t>
  </si>
  <si>
    <t>Единица измерения по ОКЕИ: ТЫС. РУБ. - 384</t>
  </si>
  <si>
    <t>В отчет включены</t>
  </si>
  <si>
    <t>Код</t>
  </si>
  <si>
    <t>Количество (ед.)</t>
  </si>
  <si>
    <t>1</t>
  </si>
  <si>
    <t>2</t>
  </si>
  <si>
    <t>3</t>
  </si>
  <si>
    <t>Организации, получившие господдержку (субсидии) в отчетном периоде</t>
  </si>
  <si>
    <t>100000</t>
  </si>
  <si>
    <t>Раздел 10-1. СВОДНАЯ ИНФОРМАЦИЯ о полученных средствах государственной поддержки товаропроизводителями агропромышленного комплекса, получателями средств</t>
  </si>
  <si>
    <t>Наименование направления поддержки</t>
  </si>
  <si>
    <t>Коды</t>
  </si>
  <si>
    <t>Объем средств бюджета субъекта Российской Федерации (с учетом средств федерального бюджета) на отчетный год</t>
  </si>
  <si>
    <t>Из средств бюджета субъекта Российской Федерации (из графы 3): предусмотрено в рамках соглашений с Минсельхозом России</t>
  </si>
  <si>
    <t>Из графы 4: федеральный бюджет</t>
  </si>
  <si>
    <t>ВСЕГО перечислено получателю (без субсидий, полученных организациями АПК по соглашениям с органами  местного самоуправления) (гр. 6 + гр. 7)</t>
  </si>
  <si>
    <t>Перечислено субсидий на условиях софинансирования из федерального бюджета</t>
  </si>
  <si>
    <t>Перечислено субсидий из регионального бюджета (без учета средств федерального бюджета)</t>
  </si>
  <si>
    <t>Остаток средств бюджета субъекта Российской Федерации (с учетом средств федерального бюджета) на отчетную дату</t>
  </si>
  <si>
    <t>СПРАВОЧНО: средства местных бюджетов, полученные организациями АПК по соглашениям получателя с органами  местного самоуправления</t>
  </si>
  <si>
    <t>4</t>
  </si>
  <si>
    <t>4.1</t>
  </si>
  <si>
    <t>5</t>
  </si>
  <si>
    <t>6</t>
  </si>
  <si>
    <t>7</t>
  </si>
  <si>
    <t>8</t>
  </si>
  <si>
    <t>9</t>
  </si>
  <si>
    <t>ВСЕГО на поддержку товаропроизводителей агропромышленного комплекса (далее - АПК), получателей средств (стр. 101100 + 101200 + 101300 + 101400)</t>
  </si>
  <si>
    <t>101000</t>
  </si>
  <si>
    <t>1. Развитие сельского хозяйства и регулирование рынков сельскохозяйственной продукции, сырья и продовольствия (стр. 101112 + 101113 + 101114+ 101120 + 101130 + 101140 + 101160 + 101170 + 101180 + 101190)</t>
  </si>
  <si>
    <t>101100</t>
  </si>
  <si>
    <t>Федеральный проект: «Производство критически важных ферментных препаратов, пищевых и кормовых добавок, технологических вспомогательных средств» (стр. 101112.1 + 101112.2)</t>
  </si>
  <si>
    <t>101112</t>
  </si>
  <si>
    <t>Х</t>
  </si>
  <si>
    <t>субсидии по возмещению части затрат организаций на проведение научно-исследовательских и опытно-конструкторских работ и (или) опытно-конструкторских работ в рамках реализации такими организациями инновационно-технологических проектов</t>
  </si>
  <si>
    <t>101112.1</t>
  </si>
  <si>
    <t>субсидии на создание и (или) модернизацию объектов агропромышленного комплекса по производству критически важных препаратов, пищевых и кормовых добавок, технологических вспомогательных средств</t>
  </si>
  <si>
    <t>101112.2</t>
  </si>
  <si>
    <t>Федеральный проект «Кадры в агропромышленном комплексе» (стр. 101113.1 + 101113.2)</t>
  </si>
  <si>
    <t>101113</t>
  </si>
  <si>
    <t>субсидии на реализацию мероприятий по содействию повышения кадровой обеспеченности предприятий АПК</t>
  </si>
  <si>
    <t>101113.1</t>
  </si>
  <si>
    <t>субсидии на создание системы поддержки образовательных организаций, реализующих образовательные программы среднего профессионального образования для подготовки кадров агропромышленного комплекса (грант Агропрофи)</t>
  </si>
  <si>
    <t>101113.2</t>
  </si>
  <si>
    <t>Федеральный проект "Создание условий для научных разработок в селекции и генетике" (стр. 101114.1 + 101114.2)</t>
  </si>
  <si>
    <t>101114</t>
  </si>
  <si>
    <t>субсидии на возмещение части затрат,понесенных заказчиками комплексных научно-технических проектов в агропромышленном комплексе при их реализации</t>
  </si>
  <si>
    <t>101114.1</t>
  </si>
  <si>
    <t>субсидии по развитию геномной селекции в области племенного животноводства</t>
  </si>
  <si>
    <t>101114.2</t>
  </si>
  <si>
    <t>Федеральный проект «Развитие отраслей и техническая модернизация агропромышленного комплекса» (стр. 101121 + 101122 +101125)</t>
  </si>
  <si>
    <t>101120</t>
  </si>
  <si>
    <t>Субсидии на поддержку приоритетных направлений АПК</t>
  </si>
  <si>
    <t>101121</t>
  </si>
  <si>
    <t>Субсидии на финансовое обеспечение (возмещение) производителям зерновых культур части затрат на производство и реализацию зерновых культур</t>
  </si>
  <si>
    <t>101122</t>
  </si>
  <si>
    <t>Субсидии на поддержку сельскохозяйственного производства по отдельным подотраслям растениеводства, животноводства и перерабатывающей промышленности (ДНР, ЛНР, Запорожская и Херсонская области)</t>
  </si>
  <si>
    <t>101125</t>
  </si>
  <si>
    <t>Федеральный проект «Экспорт продукции АПК» (стр. 101133 + 101134 + 101135)</t>
  </si>
  <si>
    <t>101130</t>
  </si>
  <si>
    <t>Субсидии на возмещение части прямых понесенных затрат на создание и модернизацию объектов АПК по переработке сельскохозяйственной продукции</t>
  </si>
  <si>
    <t>101133</t>
  </si>
  <si>
    <t>Субсидии на транспортировку сельскохозяйственной продукции, полученные в рамках соглашения с Российским экспортным центром (средства, полученные от Минсельхоза России)</t>
  </si>
  <si>
    <t>101134</t>
  </si>
  <si>
    <t>Субсидия на компенсацию части затрат, связанных с сертификацией продукции АПК на внешних рынках (средства, полученные от Минсельхоза России)</t>
  </si>
  <si>
    <t>101135</t>
  </si>
  <si>
    <t>Федеральный проект «Стимулирование инвестиционной деятельности в агропромышленном комплексе» (стр. 101141 + 101142 + 101143)</t>
  </si>
  <si>
    <t>101140</t>
  </si>
  <si>
    <t>Субсидии на возмещение части затрат на уплату процентов по инвестиционным кредитам (займам) в АПК</t>
  </si>
  <si>
    <t>101141</t>
  </si>
  <si>
    <t>Субсидии на возмещение части прямых понесенных затрат на создание и (или) мoдepнизацию объектов АПК, а также на приобретение и ввод в эксплуатацию маркировочного оборудования для внедрения обязательной маркировки отдельных видов молочной продукции</t>
  </si>
  <si>
    <t>101142</t>
  </si>
  <si>
    <t>Субсидии на возмещение части прямых понесённых затрат на создание и (или) модернизацию тепличных комплексов для производства овощей в защищенном грунте и селекционно-семеноводческих центров в Дальневосточном федеральном округе</t>
  </si>
  <si>
    <t>101143</t>
  </si>
  <si>
    <t>Федеральный проект «Стимулирование развития виноградарства и виноделия»: Субсидии на развитие виноградарства и виноделия</t>
  </si>
  <si>
    <t>101160</t>
  </si>
  <si>
    <t>Федеральный проект "Развитие малого агробизнеса" (стр. 101171 + 101172)</t>
  </si>
  <si>
    <t>101170</t>
  </si>
  <si>
    <t>Субсидии на поддержку приоритетных направлений малого агробизнеса</t>
  </si>
  <si>
    <t>101171</t>
  </si>
  <si>
    <t>Субсидии на развитие сельского туризма</t>
  </si>
  <si>
    <t>101172</t>
  </si>
  <si>
    <t>Федеральный проект «Развитие отраслей овощеводства и картофелеводства»: Субсидии на стимулирование увеличения производства картофеля и овощей</t>
  </si>
  <si>
    <t>101180</t>
  </si>
  <si>
    <t>Прочие субсидии (стр. 101191 + 101192):</t>
  </si>
  <si>
    <t>101190</t>
  </si>
  <si>
    <t>субсидии по чрезвычайным ситуациям</t>
  </si>
  <si>
    <t>101191</t>
  </si>
  <si>
    <t>прочие субсидии, не включенные в другие группировки, предоставленные из регионального бюджета без софинансирования из федерального бюджета</t>
  </si>
  <si>
    <t>101192</t>
  </si>
  <si>
    <t>2. Эффективное вовлечение в оборот земель сельскохозяйственного назначения и развитие мелиоративного комплекса Российской Федерации</t>
  </si>
  <si>
    <t>101200</t>
  </si>
  <si>
    <t>3. Комплексное развитие сельских территорий</t>
  </si>
  <si>
    <t>101300</t>
  </si>
  <si>
    <t>4. Средства, полученные в pамках иных Государственных программ, мероприятий, в том числе с софинансированием из федерального бюджета, выплаты из внебюджетных фондов</t>
  </si>
  <si>
    <t>101400</t>
  </si>
  <si>
    <t>СПРАВОЧНО: субсидии, предоставленные организации на территории других субъектов Российской Федерации</t>
  </si>
  <si>
    <t>101940</t>
  </si>
  <si>
    <t>Раздел 10-2. Государственная поддержка текущей деятельности в области растениеводства</t>
  </si>
  <si>
    <t>Наименование культуры/вида продукции</t>
  </si>
  <si>
    <t>Перечислено субсидий из регионального бюджета без софинансирования из федерального бюджета</t>
  </si>
  <si>
    <t>СПРАВОЧНО: средства местных бюджетов, полученных организациями АПК по соглашениям получателя с муниципальными органами власти</t>
  </si>
  <si>
    <t>Субсидии на поддержку приоритетных направлений АПК в области растениеводства</t>
  </si>
  <si>
    <t>Субсидии по иным федеральным проектам, отдельным мероприятиям</t>
  </si>
  <si>
    <t>Наименование федерального
проекта, мероприятия, указанное
в графе 8</t>
  </si>
  <si>
    <t>Субсидии на поддержку отдельных подотраслей растениеводства, животноводства и перерабатывающей промышленности (ДНР, ЛНР, Запорожская, Херсонская области)</t>
  </si>
  <si>
    <t>Перечислено - всего (гр. 4 + гр. 5 + гр. 7)</t>
  </si>
  <si>
    <t>в том числе:</t>
  </si>
  <si>
    <t>Поддержка элитного семеноводства (за исключением семян картофеля и овощных культур)</t>
  </si>
  <si>
    <t>Агротехнологические работы, приобретение семян кормовых культур для районов Крайнего Севера, посадочный материал, закладка и уход за многолетними насаждениями (кроме виноградниов), включая питомники, льноволокно, пеньковолокно</t>
  </si>
  <si>
    <t>Мероприятия, указанные в графе 5</t>
  </si>
  <si>
    <t>На возмещение части затрат на уплату страховых премий, начисленных по договорам сельскохозяйственного страхования</t>
  </si>
  <si>
    <t>10</t>
  </si>
  <si>
    <t>11</t>
  </si>
  <si>
    <t>12</t>
  </si>
  <si>
    <t>Программы и мероприятия в области растениеводства, всего (стр. 102100 + 102200 + 102300 + 102400)</t>
  </si>
  <si>
    <t>102000</t>
  </si>
  <si>
    <t>1. Распределено на площади сельскохозяйственных культур: (стр. 102110 + 102120 + 102130 + 102140 + 102150 + 102160 + 102161 + 102170 + 102180 + 102191)</t>
  </si>
  <si>
    <t>102100</t>
  </si>
  <si>
    <t>зерновые и зернобобовые культуры на зерно и семена (стр. 102111 + 102112 + 102113 + 102114 + 102115 + 102119)</t>
  </si>
  <si>
    <t>102110</t>
  </si>
  <si>
    <t>Агротехнологические работы (зерновые) субъектам Сибирского и Дальневосточного федеральных округов</t>
  </si>
  <si>
    <t>в том числе: пшеница (озимая и яровая)</t>
  </si>
  <si>
    <t>102111</t>
  </si>
  <si>
    <t>кукуруза (на зерно)</t>
  </si>
  <si>
    <t>102112</t>
  </si>
  <si>
    <t>гречиха</t>
  </si>
  <si>
    <t>102113</t>
  </si>
  <si>
    <t>рожь</t>
  </si>
  <si>
    <t>102114</t>
  </si>
  <si>
    <t>ячмень</t>
  </si>
  <si>
    <t>102115</t>
  </si>
  <si>
    <t>прочие зерновые и зернобобовые культуры, не включенные в другие группировки, на зерно и семена</t>
  </si>
  <si>
    <t>102119</t>
  </si>
  <si>
    <t>рис</t>
  </si>
  <si>
    <t>102120</t>
  </si>
  <si>
    <t>масличные культуры (стр. 102131 + 102132 + 102133 + 102134)</t>
  </si>
  <si>
    <t>102130</t>
  </si>
  <si>
    <t>в том числе: 
соя (бобы соевые)</t>
  </si>
  <si>
    <t>102131</t>
  </si>
  <si>
    <t>рапс (озимый и яровой (кольза))</t>
  </si>
  <si>
    <t>102132</t>
  </si>
  <si>
    <t>подсолнечник</t>
  </si>
  <si>
    <t>102133</t>
  </si>
  <si>
    <t>Агротехнологические работы (масличные) субъектам Сибирского и Дальневосточного федеральных округов</t>
  </si>
  <si>
    <t>прочие масличные культуры, не включенные в другие группировки, в том числе лен-кудряш (масличный)</t>
  </si>
  <si>
    <t>102134</t>
  </si>
  <si>
    <t>овощи и культуры бахчевые, корнеплоды и клубнеплоды (стр. 102141 + 102142 + 102143 + 102144 + 102145 + 102149)</t>
  </si>
  <si>
    <t>102140</t>
  </si>
  <si>
    <t>Развитие отраслей овощеводства и картофелеводства</t>
  </si>
  <si>
    <t>в том числе: овощи открытого грунта</t>
  </si>
  <si>
    <t>102141</t>
  </si>
  <si>
    <t>картофель</t>
  </si>
  <si>
    <t>102142</t>
  </si>
  <si>
    <t>овощи защищенного грунта</t>
  </si>
  <si>
    <t>102143</t>
  </si>
  <si>
    <t>X</t>
  </si>
  <si>
    <t>свекла сахарная (товарная)</t>
  </si>
  <si>
    <t>102144</t>
  </si>
  <si>
    <t>семенные посевы, маточники и семенники овощных культур</t>
  </si>
  <si>
    <t>102145</t>
  </si>
  <si>
    <t>бахчевые, корнеплоды столовые и клубнеплоды на продовольственные цели, не включенные в другие группировки</t>
  </si>
  <si>
    <t>102149</t>
  </si>
  <si>
    <t>культуры волокнистые прядильные (стр. 102151 + 102152 + 102153)</t>
  </si>
  <si>
    <t>102150</t>
  </si>
  <si>
    <t>в том числе: 
лен-долгунец</t>
  </si>
  <si>
    <t>102151</t>
  </si>
  <si>
    <t>техническая конопля</t>
  </si>
  <si>
    <t>102152</t>
  </si>
  <si>
    <t>прочие</t>
  </si>
  <si>
    <t>102153</t>
  </si>
  <si>
    <t>кормовые культуры (однолетние и многолетние травы, кукуруза на корм, культуры кормовые корнеплодные, прочие кормовые)</t>
  </si>
  <si>
    <t>102160</t>
  </si>
  <si>
    <t>Агротехнологические работы (кормовые культуры) субъектам Сибирского и Дальневосточного федеральных округов</t>
  </si>
  <si>
    <t>приобретение семян кормовых культур, поставляемых в районы Крайнего Севера и местности, приравненные к районам Крайнего Севера</t>
  </si>
  <si>
    <t>102161</t>
  </si>
  <si>
    <t>Приобретение семян кормовых культур для районов Крайнего Севера</t>
  </si>
  <si>
    <t>многолетние насаждения (плодовые и ягодные, включая виноградники) (стр. 102171 + 102172 + 102173 + 102174 + 102175 + 102179)</t>
  </si>
  <si>
    <t>102170</t>
  </si>
  <si>
    <t>виноградники (стр. 102171.1 + 102171.2 + 107171.3 + 107171.4)</t>
  </si>
  <si>
    <t>102171</t>
  </si>
  <si>
    <t>Стимулирование развития виноградарства и виноделия</t>
  </si>
  <si>
    <t>из них: на закладку виноградников</t>
  </si>
  <si>
    <t>102171.1</t>
  </si>
  <si>
    <t>на уход за молодыми виноградниками</t>
  </si>
  <si>
    <t>102171.2</t>
  </si>
  <si>
    <t>на уход за плодоносящими виноградниками</t>
  </si>
  <si>
    <t>102171.3</t>
  </si>
  <si>
    <t>на раскорчевку</t>
  </si>
  <si>
    <t>102171.4</t>
  </si>
  <si>
    <t>семечковые и косточковые культуры (стр. 102172.1 + 102172.2 + 102172.3 + 102172.4)</t>
  </si>
  <si>
    <t>102172</t>
  </si>
  <si>
    <t>Закладка и уход за многолетними насажденими (кроме виноградников), включая питомники</t>
  </si>
  <si>
    <t>из них: на закладку садов</t>
  </si>
  <si>
    <t>102172.1</t>
  </si>
  <si>
    <t>на уход за молодыми садами</t>
  </si>
  <si>
    <t>102172.2</t>
  </si>
  <si>
    <t>на уход за плодоносящими садами</t>
  </si>
  <si>
    <t>102172.3</t>
  </si>
  <si>
    <t>102172.4</t>
  </si>
  <si>
    <t>питомники многолетних насаждений, включая виноградники на закладку (стр. 102173.1 + 102173.2 + 102173.3)</t>
  </si>
  <si>
    <t>102173</t>
  </si>
  <si>
    <t>питомники семечковых и косточковых культур</t>
  </si>
  <si>
    <t>102173.1</t>
  </si>
  <si>
    <t>виноградные питомники (производство саженцев)</t>
  </si>
  <si>
    <t>102173.2</t>
  </si>
  <si>
    <t>Стимулирование развития виноградарства и вииноделия</t>
  </si>
  <si>
    <t>питомники прочих многолетних насаждений</t>
  </si>
  <si>
    <t>102173.3</t>
  </si>
  <si>
    <t>питомники многолетних насаждений, включая виноградники на уход (стр. 102174.1 + 102174.2 + 102174.3)</t>
  </si>
  <si>
    <t>102174</t>
  </si>
  <si>
    <t>102174.1</t>
  </si>
  <si>
    <t>102174.2</t>
  </si>
  <si>
    <t>102174.3</t>
  </si>
  <si>
    <t>хмельники (стр. 102175.1 + 102175.2 + 102175.3 + 102175.4)</t>
  </si>
  <si>
    <t>102175</t>
  </si>
  <si>
    <t>из них: на закладку хмельников</t>
  </si>
  <si>
    <t>102175.1</t>
  </si>
  <si>
    <t>на уход за молодыми хмельниками</t>
  </si>
  <si>
    <t>102175.2</t>
  </si>
  <si>
    <t>на уход за хмельниками в плодоносящем возрасте</t>
  </si>
  <si>
    <t>102175.3</t>
  </si>
  <si>
    <t>102175.4</t>
  </si>
  <si>
    <t>прочие плодовые деревья и кустарники, ягодники, не включенные в другие группировки (стр. 102179.1 + 102179.2 + 102179.3 + 102179.4)</t>
  </si>
  <si>
    <t>102179</t>
  </si>
  <si>
    <t>из них: на закладку садов (насаждений)</t>
  </si>
  <si>
    <t>102179.1</t>
  </si>
  <si>
    <t>на уход за молодыми садами (насаждениями)</t>
  </si>
  <si>
    <t>102179.2</t>
  </si>
  <si>
    <t>на уход за плодоносящими садами (насаждениями)</t>
  </si>
  <si>
    <t>102179.3</t>
  </si>
  <si>
    <t>102179.4</t>
  </si>
  <si>
    <t>прочие культуры, не включенные в другие группировки (в том числе пряности и растения, используемые в парфюмерии и фармации, прочие культуры)</t>
  </si>
  <si>
    <t>102180</t>
  </si>
  <si>
    <t>агротехнологические работы в растениеводстве</t>
  </si>
  <si>
    <t>102191</t>
  </si>
  <si>
    <t>2. Распределено на продукцию растениеводства (сырье): (стр. 102210 + 102220 + 102230 + 102240 + 102250 + 102255 + 102256 + 102260 + 102270 + 102290)</t>
  </si>
  <si>
    <t>102200</t>
  </si>
  <si>
    <t>зерно и семена зерновых и зернобобовых культур (стр. 102211 + 102212 + 102213 + 102214 + 102215 + 102219)</t>
  </si>
  <si>
    <t>102210</t>
  </si>
  <si>
    <t>Субсидии на возмещение производителям зерновых культур части затрат на производство и реализацию</t>
  </si>
  <si>
    <t>в том числе: 
зерно пшеницы (озимой и яровой)</t>
  </si>
  <si>
    <t>102211</t>
  </si>
  <si>
    <t>зерно кукурузы</t>
  </si>
  <si>
    <t>102212</t>
  </si>
  <si>
    <t>гречка (зерно)</t>
  </si>
  <si>
    <t>102213</t>
  </si>
  <si>
    <t>зерно ржи</t>
  </si>
  <si>
    <t>102214</t>
  </si>
  <si>
    <t>зерно ячменя</t>
  </si>
  <si>
    <t>102215</t>
  </si>
  <si>
    <t>зерно прочих зерновых и зернобобовых культур, не включенных в другие группировки</t>
  </si>
  <si>
    <t>102219</t>
  </si>
  <si>
    <t>зерно нешелушеного риса</t>
  </si>
  <si>
    <t>102220</t>
  </si>
  <si>
    <t>семена масличных культур для посева и переработки (стр. 102231 + 102232 + 102233 + 102234)</t>
  </si>
  <si>
    <t>102230</t>
  </si>
  <si>
    <t>в том числе: 
бобы соевые</t>
  </si>
  <si>
    <t>102231</t>
  </si>
  <si>
    <t>семена рапса (озимого и ярового)</t>
  </si>
  <si>
    <t>102232</t>
  </si>
  <si>
    <t>семена подсолнечника</t>
  </si>
  <si>
    <t>102233</t>
  </si>
  <si>
    <t>семена прочих масличных культур для посева и переработки</t>
  </si>
  <si>
    <t>102234</t>
  </si>
  <si>
    <t>овощи, бахчевые, корнеплоды и клубнеплоды (стр. 102241 + 102242 + 102243 + 102244 + 102249)</t>
  </si>
  <si>
    <t>102240</t>
  </si>
  <si>
    <t>в том числе: 
овощи открытого грунта</t>
  </si>
  <si>
    <t>102241</t>
  </si>
  <si>
    <t>102242</t>
  </si>
  <si>
    <t>102243</t>
  </si>
  <si>
    <t>102244</t>
  </si>
  <si>
    <t>102249</t>
  </si>
  <si>
    <t>волокно и соломка льна-долгунца (в том числе в пересчете на льнотресту)</t>
  </si>
  <si>
    <t>102250</t>
  </si>
  <si>
    <t>Производство льноволокна, пеньковолокна</t>
  </si>
  <si>
    <t>волокно и соломка технической конопли (в том числе в пересчете на конопляную тресту)</t>
  </si>
  <si>
    <t>102255</t>
  </si>
  <si>
    <t>продукция прочих волокнистых прядильных культур</t>
  </si>
  <si>
    <t>102256</t>
  </si>
  <si>
    <t>корма</t>
  </si>
  <si>
    <t>102260</t>
  </si>
  <si>
    <t>плоды многолетних культур (включая виноград) (стр. 102271 + 102272 + 102273)</t>
  </si>
  <si>
    <t>102270</t>
  </si>
  <si>
    <t>виноград</t>
  </si>
  <si>
    <t>102271</t>
  </si>
  <si>
    <t>яблоки</t>
  </si>
  <si>
    <t>102272</t>
  </si>
  <si>
    <t>прочие плоды (семечковые, косточковые, ягоды, прочие)</t>
  </si>
  <si>
    <t>102273</t>
  </si>
  <si>
    <t>из них: прочие плоды семечковых и косточковых культур</t>
  </si>
  <si>
    <t>102273.1</t>
  </si>
  <si>
    <t>прочая продукция растениеводства, не включенная в другие группировки</t>
  </si>
  <si>
    <t>102290</t>
  </si>
  <si>
    <t>3. Сумма средств государственной поддержки, не распределенная по видам культур или видам продукции в растениеводстве</t>
  </si>
  <si>
    <t>102300</t>
  </si>
  <si>
    <t>семена картофеля (в рамках мероприятия "Элитное семеноводство")</t>
  </si>
  <si>
    <t>102300.1</t>
  </si>
  <si>
    <t>семена овощных культур (в рамках мероприятия "Элитное семеноводство")</t>
  </si>
  <si>
    <t>102300.2</t>
  </si>
  <si>
    <t>4. Средства, полученные на финансовое обеспечение (возмещение) части затрат покупателям семян, произведенных в рамках Федеральной научно-технической программы развития сельского хозяйства на 2017 - 2030 годы (за исключением семян картофеля и овощных культур)</t>
  </si>
  <si>
    <t>102400</t>
  </si>
  <si>
    <t>Раздел 10-3. Государственная поддержка текущей деятельности в области животноводства</t>
  </si>
  <si>
    <t>Наименование животных/вида продукции</t>
  </si>
  <si>
    <t>Субсидии на поддержку приоритетных направлений АПК в области животноводства</t>
  </si>
  <si>
    <t>Субсидии на поддержку отдельных подотраслей растениеводства, животноводства и перерабатывающей промышленности (ДНР, ЛНР, Запорожская, Херсонская области), субсидии по развитию геномной селекции в области племенного животноводства</t>
  </si>
  <si>
    <t>Поддержка племенного животноводства</t>
  </si>
  <si>
    <t>Производство молока, мясное скотоводство, овцеводство и козоводство, северное оленеводство, мараловодство, мясное табунное коневодство, производство шерсти</t>
  </si>
  <si>
    <t>На возмещение части затрат на уплату страховых премий, начисленных по договорам сельскохозяйственного страхования (включая товарную аквакультуру)</t>
  </si>
  <si>
    <t>Программы и мероприятия в области животноводства, всего (стр. 103100 + 103200 + 103300)</t>
  </si>
  <si>
    <t>103000</t>
  </si>
  <si>
    <t>1. Распределено на поголовье сельскохозяйственных животных и птицы: (стр. 103110 + 103120 + 103130 + 103140 + 103150 + 103180 + 103190)</t>
  </si>
  <si>
    <t>103100</t>
  </si>
  <si>
    <t>скот крупный рогатый живой молочного и мясного направления, включая прочий (стр. 103111 + 103112 + 103113 + 103114)</t>
  </si>
  <si>
    <t>103110</t>
  </si>
  <si>
    <t>в том числе: 
коровы молочного стада, быки-производители молочного стада (стр. 103111.1 + 103111.2)</t>
  </si>
  <si>
    <t>103111</t>
  </si>
  <si>
    <t>из них: коровы молочного стада</t>
  </si>
  <si>
    <t>103111.1</t>
  </si>
  <si>
    <t>быки-производители молочного стада</t>
  </si>
  <si>
    <t>103111.2</t>
  </si>
  <si>
    <t>скот на выращивании и откорме, телята и молодняк крупного рогатого скота (далее - КРС) молочного направления</t>
  </si>
  <si>
    <t>103112</t>
  </si>
  <si>
    <t>коровы мясного направления, быки-производители крупного рогатого скота мясного направления (включая скот крупный рогатый прочий) (стр. 103113.1 + 103113.2)</t>
  </si>
  <si>
    <t>103113</t>
  </si>
  <si>
    <t>Мясное КРС (маточное
поголовье)</t>
  </si>
  <si>
    <t>из них: коровы мясного направления продуктивности</t>
  </si>
  <si>
    <t>103113.1</t>
  </si>
  <si>
    <t>быки-производители мясного направления продуктивности</t>
  </si>
  <si>
    <t>103113.2</t>
  </si>
  <si>
    <t>скот на выращивании и откорме, телята и молодняк КРС мясного направления (включая скот крупный рогатый прочий)</t>
  </si>
  <si>
    <t>103114</t>
  </si>
  <si>
    <t>свиньи живые (стр. 103121 + 103122)</t>
  </si>
  <si>
    <t>103120</t>
  </si>
  <si>
    <t>в том числе: 
свиньи взрослые основного стада</t>
  </si>
  <si>
    <t>103121</t>
  </si>
  <si>
    <t>свиньи на выращивании и откорме, молодняк свиней</t>
  </si>
  <si>
    <t>103122</t>
  </si>
  <si>
    <t>овцы и козы живые (стр. 103131 + 103132)</t>
  </si>
  <si>
    <t>103130</t>
  </si>
  <si>
    <t>в том числе: 
маточное поголовье овец и коз, бараны и козлы-производители</t>
  </si>
  <si>
    <t>103131</t>
  </si>
  <si>
    <t>молодняк овец и коз</t>
  </si>
  <si>
    <t>103132</t>
  </si>
  <si>
    <t>лошади и прочие животные семейства лошадиных живые (стр. 103141 + 103142 + 103143 + 103144)</t>
  </si>
  <si>
    <t>103140</t>
  </si>
  <si>
    <t>лошади рабоче-пользовательские взрослые, кроме убойных</t>
  </si>
  <si>
    <t>103141</t>
  </si>
  <si>
    <t>молодняк рабоче-пользовательских лошадей, кроме убойных</t>
  </si>
  <si>
    <t>103142</t>
  </si>
  <si>
    <t>животные семейства лошадиных прочие, не включенные в другие группировки</t>
  </si>
  <si>
    <t>103143</t>
  </si>
  <si>
    <t>из них: молодняк прочих животных семейства лошадиных</t>
  </si>
  <si>
    <t>103143.1</t>
  </si>
  <si>
    <t>мясные табунные лошади</t>
  </si>
  <si>
    <t>103144</t>
  </si>
  <si>
    <t>Мясное табунное коневодство</t>
  </si>
  <si>
    <t>из них: молодняк мясных табунных лошадей</t>
  </si>
  <si>
    <t>103144.1</t>
  </si>
  <si>
    <t>птица сельскохозяйственная живая (стр. 103151 + 103152 + 103153 + 103154)</t>
  </si>
  <si>
    <t>103150</t>
  </si>
  <si>
    <t>в том числе: 
продуктивное маточное поголовье кур</t>
  </si>
  <si>
    <t>103151</t>
  </si>
  <si>
    <t>молодняк кур</t>
  </si>
  <si>
    <t>103152</t>
  </si>
  <si>
    <t>прочая птица взрослая</t>
  </si>
  <si>
    <t>103153</t>
  </si>
  <si>
    <t>прочий молодняк на выращивании</t>
  </si>
  <si>
    <t>103154</t>
  </si>
  <si>
    <t>рыба и прочая продукция рыбоводства (товарная рыба)</t>
  </si>
  <si>
    <t>103180</t>
  </si>
  <si>
    <t>в том числе: 
рыба морская и пресноводная живая (кроме декоративной) и продукты из нее, являющиеся продукцией рыбоводства</t>
  </si>
  <si>
    <t>103181</t>
  </si>
  <si>
    <t>из них: рыба морская и пресноводная маточного поголовья</t>
  </si>
  <si>
    <t>103181.1</t>
  </si>
  <si>
    <t>животные живые прочие, не включенные в другие группировки (стр. 103193 + 103194 + 103195 + 103196)</t>
  </si>
  <si>
    <t>103190</t>
  </si>
  <si>
    <t>в том числе:
олени (стр. 103193.1 + 103193.2 + 103193.3)</t>
  </si>
  <si>
    <t>103193</t>
  </si>
  <si>
    <t>Северное оленеводство, мараловодство</t>
  </si>
  <si>
    <t>из них: олени северные</t>
  </si>
  <si>
    <t>103193.1</t>
  </si>
  <si>
    <t>маралы</t>
  </si>
  <si>
    <t>103193.2</t>
  </si>
  <si>
    <t>олени прочие (пятнистые, лани, европейские, кавказские, изюбри)</t>
  </si>
  <si>
    <t>103193.3</t>
  </si>
  <si>
    <t>из строки 103193: молодняк оленей</t>
  </si>
  <si>
    <t>103193.4</t>
  </si>
  <si>
    <t>звери пушные клеточного разведения (лисицы, песцы, норки, нутрии, соболи, бобры, ондатры, хори, прочие пушные звери)</t>
  </si>
  <si>
    <t>103194</t>
  </si>
  <si>
    <t>из них: молодняк зверей пушных клеточного разведения</t>
  </si>
  <si>
    <t>103194.1</t>
  </si>
  <si>
    <t>пчелы медоносные (пчелосемьи)</t>
  </si>
  <si>
    <t>103195</t>
  </si>
  <si>
    <t>прочие животные живые (кролики, верблюды, прочие)</t>
  </si>
  <si>
    <t>103196</t>
  </si>
  <si>
    <t>из строки 103196: молодняк прочих животных</t>
  </si>
  <si>
    <t>103196.1</t>
  </si>
  <si>
    <t>2. Распределено на продукцию животноводства (сырье): (стр. 103210 + 103220 + 103230 + 103240 + 103250 + 103290)</t>
  </si>
  <si>
    <t>103200</t>
  </si>
  <si>
    <t>молоко сырое (стр. 103211 + 103212 + 103213)</t>
  </si>
  <si>
    <t>103210</t>
  </si>
  <si>
    <t>Производство молока</t>
  </si>
  <si>
    <t>в том числе:
молоко сырое коровье</t>
  </si>
  <si>
    <t>103211</t>
  </si>
  <si>
    <t>молоко сырое козье</t>
  </si>
  <si>
    <t>103212</t>
  </si>
  <si>
    <t>молоко сырое прочих животных (кроме коровьего, козьего)</t>
  </si>
  <si>
    <t>103213</t>
  </si>
  <si>
    <t>яйца (стр. 103221 + 103222 + 103223)</t>
  </si>
  <si>
    <t>103220</t>
  </si>
  <si>
    <t>в том числе:
яйца куриные в скорлупе свежие</t>
  </si>
  <si>
    <t>103221</t>
  </si>
  <si>
    <t>яйца прочей домашней птицы в скорлупе свежие</t>
  </si>
  <si>
    <t>103222</t>
  </si>
  <si>
    <t>яйца инкубационные</t>
  </si>
  <si>
    <t>103223</t>
  </si>
  <si>
    <t>шерсть</t>
  </si>
  <si>
    <t>103230</t>
  </si>
  <si>
    <t>Производство шерсти</t>
  </si>
  <si>
    <t>в том числе:
тонкая и полутонкая шерсть</t>
  </si>
  <si>
    <t>103231</t>
  </si>
  <si>
    <t>скот и птица в живой массе, в том числе на убой (стр. 103241 + 103242 + 103243 + 103244 + 103245 + 103249)</t>
  </si>
  <si>
    <t>103240</t>
  </si>
  <si>
    <t>в том числе:
КРС, в том числе для убоя (стр. 103241.1 + 103241.2)</t>
  </si>
  <si>
    <t>103241</t>
  </si>
  <si>
    <t>КРС на убой</t>
  </si>
  <si>
    <t>молочного направления</t>
  </si>
  <si>
    <t>103241.1</t>
  </si>
  <si>
    <t>мясного направления</t>
  </si>
  <si>
    <t>103241.2</t>
  </si>
  <si>
    <t>овцы и козы, в том числе для убоя</t>
  </si>
  <si>
    <t>103242</t>
  </si>
  <si>
    <t>Овцы и козы на убой</t>
  </si>
  <si>
    <t>свиньи, в том числе для убоя</t>
  </si>
  <si>
    <t>103243</t>
  </si>
  <si>
    <t>лошади, в том числе для убоя</t>
  </si>
  <si>
    <t>103244</t>
  </si>
  <si>
    <t>из них: мясные табунные лошади</t>
  </si>
  <si>
    <t>103244.1</t>
  </si>
  <si>
    <t>куры, в том числе для убоя</t>
  </si>
  <si>
    <t>103245</t>
  </si>
  <si>
    <t>прочие животные и птицы живые, не включенные в другие группировки, в том числе для убоя</t>
  </si>
  <si>
    <t>103249</t>
  </si>
  <si>
    <t>103250</t>
  </si>
  <si>
    <t>прочая продукция животноводства, не включенная в другие группировки</t>
  </si>
  <si>
    <t>103290</t>
  </si>
  <si>
    <t>3. Сумма средств государственной поддержки, не распределенная по видам животных и птицы либо на продукцию животноводства</t>
  </si>
  <si>
    <t>103300</t>
  </si>
  <si>
    <t>скот крупный рогатый молочного направления</t>
  </si>
  <si>
    <t>103300.1</t>
  </si>
  <si>
    <t>скот крупный рогатый мясного направления</t>
  </si>
  <si>
    <t>103300.2</t>
  </si>
  <si>
    <t>Раздел 10-4. Государственная поддержка переработки сельскохозяйственного сырья</t>
  </si>
  <si>
    <t>Программы и мероприятия в области переработки сельскохозяйственного сырья, всего (стр. 104100 + 104200)</t>
  </si>
  <si>
    <t>104000</t>
  </si>
  <si>
    <t>1. Субсидии на производство продукции первичной переработки (стр. 104110 + 104120 + 104130 + 104140 + 104150 + 104160 + 104170 + 104190)</t>
  </si>
  <si>
    <t>104100</t>
  </si>
  <si>
    <t>на продукцию мукомольно-крупяного производства</t>
  </si>
  <si>
    <t>104110</t>
  </si>
  <si>
    <t>на продукцию кормопроизводства</t>
  </si>
  <si>
    <t>104120</t>
  </si>
  <si>
    <t>на производство масел растительных, их фракций</t>
  </si>
  <si>
    <t>104130</t>
  </si>
  <si>
    <t>на продукцию первичной переработки волокнистых прядильных культур</t>
  </si>
  <si>
    <t>104140</t>
  </si>
  <si>
    <t>на вина виноградные из свежего винограда (вина игристые, вина, кроме игристых и газированных), сусло виноградное</t>
  </si>
  <si>
    <t>104150</t>
  </si>
  <si>
    <t>на производство молока питьевого пастеризованного</t>
  </si>
  <si>
    <t>104160</t>
  </si>
  <si>
    <t>на производство мяса сельскохозяйственных животных и птицы и прочих продуктов убоя</t>
  </si>
  <si>
    <t>104170</t>
  </si>
  <si>
    <t>на производство прочей продукции переработки</t>
  </si>
  <si>
    <t>104190</t>
  </si>
  <si>
    <t>2. Субсидии на производство продукции промышленной переработки (стр. 104210 + 104220 + 104230 + 104240 + 104250 + 104260 + 104290)</t>
  </si>
  <si>
    <t>104200</t>
  </si>
  <si>
    <t>на изделия хлебобулочные и мучные кондитерские</t>
  </si>
  <si>
    <t>104210</t>
  </si>
  <si>
    <t>на сахар (сахар-сырец, сахар белый свекловичный или тростниковый, сироп и сахар кленовые, меласса)</t>
  </si>
  <si>
    <t>104220</t>
  </si>
  <si>
    <t>на производство продукции глубокой переработки зерна</t>
  </si>
  <si>
    <t>104230</t>
  </si>
  <si>
    <t>на производство крахмала и крахмалопродуктов</t>
  </si>
  <si>
    <t>104240</t>
  </si>
  <si>
    <t>на производство молока (кроме сырого и пастеризованного) и молочной продукции</t>
  </si>
  <si>
    <t>104250</t>
  </si>
  <si>
    <t>на переработку мяса сельскохозяйственных животных и птицы, а также прочих продуктов убоя</t>
  </si>
  <si>
    <t>104260</t>
  </si>
  <si>
    <t>на прочую продукцию переработки</t>
  </si>
  <si>
    <t>104290</t>
  </si>
  <si>
    <t>Раздел 10-5. Государственная поддержка малых форм хозяйствования, гранты</t>
  </si>
  <si>
    <t>Наименование направления деятельности</t>
  </si>
  <si>
    <t>Перечислено субсидий
на условиях софинансирования из федерального бюджета</t>
  </si>
  <si>
    <t>Перечислено субсидий
из регионального бюджета без софинансирования из федерального бюджета</t>
  </si>
  <si>
    <t>СПРАВОЧНО:
средства местных бюджетов, полученных организациями 
АПК по соглашениям получателя с органами 
местного самоуправления</t>
  </si>
  <si>
    <t>1. Государственная поддержка крестьянских (фермерских) хозяйств (далее - КФХ), индивидуальных предпринимателей (далее - ИП), сельскохозяйственных потребительских кооперативов (далее - СПоК) и сельхозтоваропроизводителей, включенных в единый реестр субъектов малого и среднего предпринимательства, всего (стр. 105100 + 105300)</t>
  </si>
  <si>
    <t>105000</t>
  </si>
  <si>
    <t>1.1. Субсидии (гранты в форме субсидий) на поддержку приоритетных направлений малого агробизнеса (стр. 105110 + 105120 + 105130 + 105140 + 105150 + 105160 + 105170 + 105180 + 105190 + 105195 + 105200 + 105210 + 105220 + 105230)</t>
  </si>
  <si>
    <t>105100</t>
  </si>
  <si>
    <t>грант на развитие крестьянского (фермерского) хозяйства</t>
  </si>
  <si>
    <t>105110</t>
  </si>
  <si>
    <t> на финансовое обеспечение (возмещение) до 60 процентов затрат фермерского хозяйства</t>
  </si>
  <si>
    <t>105120</t>
  </si>
  <si>
    <t>участникам специальной военной операции (грант Агромотиватор)</t>
  </si>
  <si>
    <t>105130</t>
  </si>
  <si>
    <t>грант на развитие сельскохозяйственного потребительского кооператива</t>
  </si>
  <si>
    <t>105140</t>
  </si>
  <si>
    <t>на финансовое обеспечение (возмещение) части затрат, понесенных сельскохозяйственным потребительским кооперативом в текущем финансовом году</t>
  </si>
  <si>
    <t>105150</t>
  </si>
  <si>
    <t>грант Агропрогресс</t>
  </si>
  <si>
    <t>105160</t>
  </si>
  <si>
    <t>на финансовое обеспечение (возмещение) до 60 процентов затрат, связанных с реализацией проекта по внедрению газопоршневых установок</t>
  </si>
  <si>
    <t>105170</t>
  </si>
  <si>
    <t>на финансовое обеспечение (возмещение) части понесенных в текущем финансовом году затрат, связанных с приобретением семенного материала овощей, картофеля, посадочного материала ягодных культур, многолетних насаждений (кроме виноградников), а также сельскохозяйственной птицы, семенного материала сельскохозяйственных животных и маточного поголовья крупного рогатого скота, овец и коз в целях последующего использования в соответствии с агроконтрактом</t>
  </si>
  <si>
    <t>105180</t>
  </si>
  <si>
    <t>грант на реализацию проекта по организации малой сельской пекарни</t>
  </si>
  <si>
    <t>105190</t>
  </si>
  <si>
    <t>грант на реализацию проекта акселерации молочной фермы</t>
  </si>
  <si>
    <t>105195</t>
  </si>
  <si>
    <t>на финансовое обеспечение (возмещение) затрат, связанных с приобретением и монтажом оборудования для производственных объектов, предназначенных  для производства хлеба и хлебобулочных изделий, приобретением специализированного автотранспорта для перевозки хлеба и хлебобулочных изделий</t>
  </si>
  <si>
    <t>105200</t>
  </si>
  <si>
    <t> на финансовое обеспечение (возмещение) части понесенных агроагрегаторами в текущем финансовом году затрат на закупку фермерской продукции у производителей фермерской продукции</t>
  </si>
  <si>
    <t>105210</t>
  </si>
  <si>
    <t>на финансовое обеспечение (возмещение) части понесенных агроагрегаторами в текущем финансовом году затрат связанных с приобретением и последующим внесением в неделимый фонд объектов, предназначенных для заготовки, хранения, подработки, переработки, сортировки, первичной переработки, охлаждения, подготовки к реализации, транспортировки и реализации сельскохозяйственной продукции, шерсти, пищевых лесных ресурсов, а также продуктов переработки указанной продукции, оборудования для организации хранения, переработки, упаковки, маркировки, транспортировки и реализации сельскохозяйственной продукции, специализированного автотранспорта, газопоршневых установок</t>
  </si>
  <si>
    <t>105220</t>
  </si>
  <si>
    <t> центрам компетенций в сфере сельскохозяйственной кооперации и поддержки фермеров – на финансовое обеспечение (возмещение) затрат, связанных с осуществлением деятельности</t>
  </si>
  <si>
    <t>105230</t>
  </si>
  <si>
    <t>1.2. Субсидии (гранты в форме субсидий) на развитие сельского туризма (стр. 105310 + 105320)</t>
  </si>
  <si>
    <t>105300</t>
  </si>
  <si>
    <t>грант «Агротуризм»</t>
  </si>
  <si>
    <t>105310</t>
  </si>
  <si>
    <t> на финансовое обеспечение (возмещение) части затрат, связанных с приобретением имущества и выполнением работ (услуг) с целью развития сельского туризма</t>
  </si>
  <si>
    <t>105320</t>
  </si>
  <si>
    <t>Раздел 10-6. Государственная поддержка инвестиционной деятельности в АПК</t>
  </si>
  <si>
    <t>Направления инвестирования</t>
  </si>
  <si>
    <t>СПРАВОЧНО: средства местных бюджетов, полученных организациями АПК по соглашениям получателя с органами местного самоуправления</t>
  </si>
  <si>
    <t>Программы и мероприятия в области поддержки инвестиционной деятельности в АПК всего (стр. 106100 + 106200 + 106230 +106250 + 106260 + 106270 + 106275 + 106300)</t>
  </si>
  <si>
    <t>106000</t>
  </si>
  <si>
    <t>1. Субсидии на возмещение части затрат на уплату процентов по инвестиционным кредитам (займам) в АПК (стр. 106110 + 106120 + 106130 + 106140 + 106190)</t>
  </si>
  <si>
    <t>106100</t>
  </si>
  <si>
    <t>направления инвестирования в области производства продукции растениеводства</t>
  </si>
  <si>
    <t>106110</t>
  </si>
  <si>
    <t>направления инвестирования в области производства продукции животноводства</t>
  </si>
  <si>
    <t>106120</t>
  </si>
  <si>
    <t>направления инвестирования в области переработки продукции растениеводства и животноводства</t>
  </si>
  <si>
    <t>106130</t>
  </si>
  <si>
    <t>направления инвестирования в области хранения и логистического обеспечения растениеводства и животноводства</t>
  </si>
  <si>
    <t>106140</t>
  </si>
  <si>
    <t>прочие направления инвестирования, не включенные в другие группировки</t>
  </si>
  <si>
    <t>106190</t>
  </si>
  <si>
    <t>2. На возмещение части прямых понесенных затрат на создание и (или) модернизацию объектов АПК, а также на приобретение и ввод в эксплуатацию маркировочного оборудования для внедрения обязательной маркировки отдельных видов молочной продукции (стр. 106211 + 106212 + 106213 + 106214 + 106215 + 106216 + 106217 + 106218 + 106219 + 106220 + 106221 + 106222 + 106223 + 106224 + 106225 + 106229)</t>
  </si>
  <si>
    <t>106200</t>
  </si>
  <si>
    <t>животноводческие комплексы молочного направления (молочные фермы)</t>
  </si>
  <si>
    <t>106211</t>
  </si>
  <si>
    <t>селекционно-семеноводческие центры в растениеводстве (за исключением указанных центров в Дальневосточном федеральном округе)</t>
  </si>
  <si>
    <t>106212</t>
  </si>
  <si>
    <t>селекционно-питомниководческие центры в виноградарстве</t>
  </si>
  <si>
    <t>106213</t>
  </si>
  <si>
    <t>льно-, пенькоперерабатывающие предприятия</t>
  </si>
  <si>
    <t>106214</t>
  </si>
  <si>
    <t>хранилища</t>
  </si>
  <si>
    <t>106215</t>
  </si>
  <si>
    <t>селекционно-генетические центры в птицеводстве (участники Федеральной научно-технической программы)</t>
  </si>
  <si>
    <t>106216</t>
  </si>
  <si>
    <t>овцеводческие комплексы (фермы) мясного направления</t>
  </si>
  <si>
    <t>106217</t>
  </si>
  <si>
    <t>мощности по производству сухих молочных продуктов для детского питания и компонентов для них</t>
  </si>
  <si>
    <t>106218</t>
  </si>
  <si>
    <t>тепличные комплексы для производства овощей в защищенном грунте</t>
  </si>
  <si>
    <t>106219</t>
  </si>
  <si>
    <t>оптово-распределительные центры</t>
  </si>
  <si>
    <t>106220</t>
  </si>
  <si>
    <t>репродукторы первого порядка для производства родительских форм птицы яичного и мясного направлений продуктивности</t>
  </si>
  <si>
    <t>106221</t>
  </si>
  <si>
    <t>репродукторы второго порядка для производства инкубационного яйца финального гибрида птицы яичного и мясного направлений продуктивности</t>
  </si>
  <si>
    <t>106222</t>
  </si>
  <si>
    <t>объекты по производству кормов для аквакультуры</t>
  </si>
  <si>
    <t>106223</t>
  </si>
  <si>
    <t>маркировочное оборудование для маркировки отдельных видов молочной продукции</t>
  </si>
  <si>
    <t>106224</t>
  </si>
  <si>
    <t>питомник по выращиванию рыбопосадочного материала лососевых видов рыб</t>
  </si>
  <si>
    <t>106225</t>
  </si>
  <si>
    <t>прочие направления</t>
  </si>
  <si>
    <t>106229</t>
  </si>
  <si>
    <t>3. На возмещение части прямых понесенных затрат на создание и модернизацию хранилищ картофеля и овощей в рамках федерального проекта «Развитие овощеводства и картофелеводства»</t>
  </si>
  <si>
    <t>106230</t>
  </si>
  <si>
    <t>4. На возмещение части прямых понесенных затрат на создание и модернизацию объектов по переработке сельскохозяйственной продукции (стр. 106251 + 106252 + 106253 + 106254)</t>
  </si>
  <si>
    <t>106250</t>
  </si>
  <si>
    <t>по глубокой переработке зерна</t>
  </si>
  <si>
    <t>106251</t>
  </si>
  <si>
    <t>по переработке масличных культур</t>
  </si>
  <si>
    <t>106252</t>
  </si>
  <si>
    <t>по переработке и консервированию рыбы, ракообразных и моллюсков</t>
  </si>
  <si>
    <t>106253</t>
  </si>
  <si>
    <t>по производству сухих молочных продуктов</t>
  </si>
  <si>
    <t>106254</t>
  </si>
  <si>
    <t>5. Субсидии на возмещение части прямых понесённых затрат на создание и (или) модернизацию тепличных комплексов для производства овощей в защищенном грунте и селекционно-семеноводческих центров в Дальневосточном федеральном округе (стр. 106261 + 106262)</t>
  </si>
  <si>
    <t>106260</t>
  </si>
  <si>
    <t>106261</t>
  </si>
  <si>
    <t>селекционно-семеноводческие центры в растениеводстве</t>
  </si>
  <si>
    <t>106262</t>
  </si>
  <si>
    <t>6. Субсидии по возмещению части затрат организаций на проведение научно-исследовательских и опытно-конструкторских работ и (или) опытно-конструкторских работ в рамках реализации такими организациями инновационно-технологических проектов</t>
  </si>
  <si>
    <t>106270</t>
  </si>
  <si>
    <t>7. Субсидии на создание и (или) модернизацию объектов агропромышленного комплекса по производству критически важных препаратов, пищевых и кормовых добавок, технологических вспомогательных средств</t>
  </si>
  <si>
    <t>106275</t>
  </si>
  <si>
    <t>8. Субсидии на техническое перевооружение средств производства (стр. 106313 + 106314 + 106315 + 106316 + 106317 + 106318 + 106319)</t>
  </si>
  <si>
    <t>106300</t>
  </si>
  <si>
    <t>из них: на технику и оборудование по оснащению молочно-товарных ферм</t>
  </si>
  <si>
    <t>106313</t>
  </si>
  <si>
    <t>на технику и оборудование по переработке молока</t>
  </si>
  <si>
    <t>106314</t>
  </si>
  <si>
    <t>на технику и оборудование для мясного скотоводства, овцеводства, козоводства, птицеводства</t>
  </si>
  <si>
    <t>106315</t>
  </si>
  <si>
    <t>на технику и оборудование по переработке мяса</t>
  </si>
  <si>
    <t>106316</t>
  </si>
  <si>
    <t>на технику и оборудование при производстве продукции растениеводства</t>
  </si>
  <si>
    <t>106317</t>
  </si>
  <si>
    <t>на иные направления (без учета лизинга)</t>
  </si>
  <si>
    <t>106318</t>
  </si>
  <si>
    <t>на приобретение техники и оборудования в лизинг</t>
  </si>
  <si>
    <t>106319</t>
  </si>
  <si>
    <t>Раздел 10-7. Государственная поддержка, предоставленная в рамках других государственных программ и прочих мероприятий</t>
  </si>
  <si>
    <t>Наименование</t>
  </si>
  <si>
    <t>1. Государственная программа эффективного вовлечения в оборот земель сельскохозяйственного назначения и развития мелиоративного комплекса Российской Федерации (стр. 107110 + 107120)</t>
  </si>
  <si>
    <t>107100</t>
  </si>
  <si>
    <t>субсидии на проведение мелиоративных мероприятий</t>
  </si>
  <si>
    <t>107110</t>
  </si>
  <si>
    <t>субсидии на подготовку проектов межевания земельных участков и на проведение кадастровых работ</t>
  </si>
  <si>
    <t>107120</t>
  </si>
  <si>
    <t>2. Государственная программа «Комплексное развитие сельских территорий»</t>
  </si>
  <si>
    <t>107200</t>
  </si>
  <si>
    <t>3. Субсидии на возмещение убытков по чрезвычайным ситуациям (стр. 107410 + 107420 + 107430)</t>
  </si>
  <si>
    <t>107400</t>
  </si>
  <si>
    <t>в том числе: в растениеводстве</t>
  </si>
  <si>
    <t>107410</t>
  </si>
  <si>
    <t>в животноводстве</t>
  </si>
  <si>
    <t>107420</t>
  </si>
  <si>
    <t>по прочим направлениям сельского хозяйства, а также выплаты личным подсобным хозяйствам</t>
  </si>
  <si>
    <t>107430</t>
  </si>
  <si>
    <t>4. Прочие субсидии, не включенные в другие группировки (без участия средств федерального бюджета) (стр. 107510 + 107520 + 107590)</t>
  </si>
  <si>
    <t>107500</t>
  </si>
  <si>
    <t>субсидии на закупку сельскохозяйственной продукции (сырья)</t>
  </si>
  <si>
    <t>107510</t>
  </si>
  <si>
    <t>субсидии гражданам, ведущим личное подсобное хозяйство</t>
  </si>
  <si>
    <t>107520</t>
  </si>
  <si>
    <t>прочие субсидии, не включенные в другие группировки (стр. 107591 + 107592 + 107593 + 107594 + 107599)</t>
  </si>
  <si>
    <t>107590</t>
  </si>
  <si>
    <t>в том числе:
субсидии на предоставление консультационных услуг</t>
  </si>
  <si>
    <t>107591</t>
  </si>
  <si>
    <t>субсидирование услуг по продвижению и маркетингу сельскохозяйственной продукции, включая доставку и транспортировку сельхозпродукции</t>
  </si>
  <si>
    <t>107592</t>
  </si>
  <si>
    <t>субсидии в области охраны окружающей среды производителям сельскохозяйственной продукции</t>
  </si>
  <si>
    <t>107593</t>
  </si>
  <si>
    <t>программы по финоздоровлению сельскохозяйственных товаропроизводителей</t>
  </si>
  <si>
    <t>107594</t>
  </si>
  <si>
    <t>107599</t>
  </si>
  <si>
    <t>5. Субсидии в рамках отдельных направлений поддержки (мероприятия в рамках отдельных федпроектов) (стр. 107620 + 107630 + 107640)</t>
  </si>
  <si>
    <t>107600</t>
  </si>
  <si>
    <t>107620</t>
  </si>
  <si>
    <t>107630</t>
  </si>
  <si>
    <t>субсидии на возмещение части затрат, понесенных заказчиками комплексных научно-технических проектов в агропромышленном комплексе при их реализации</t>
  </si>
  <si>
    <t>107640</t>
  </si>
  <si>
    <t>6. Средства, полученные от Минсельхоза России по прямым соглашениям получателей, всего (стр. 107710 + 107720)</t>
  </si>
  <si>
    <t>107700</t>
  </si>
  <si>
    <t>субсидии на транспортировку сельскохозяйственной продукции, полученные в рамках соглашений с Российским экспортным центром</t>
  </si>
  <si>
    <t>107710</t>
  </si>
  <si>
    <t>субсидии в целях компенсации части затрат, связанных с сертификацией продукции АПК на внешних рынках</t>
  </si>
  <si>
    <t>107720</t>
  </si>
  <si>
    <t>7. Средства, полученные в рамках иных Государственных программ, мероприятий, выплаты из внебюджетных фондов</t>
  </si>
  <si>
    <t>107800</t>
  </si>
  <si>
    <t>СПРАВОЧНО: Субсидии, предоставленные организации на территории других субъектов Российской Федерации</t>
  </si>
  <si>
    <t>107940</t>
  </si>
  <si>
    <t>Руководитель (иное уполномоченное лицо)</t>
  </si>
  <si>
    <t>(подпись)</t>
  </si>
  <si>
    <t>(расшифровка подписи)</t>
  </si>
  <si>
    <t>Главный бухгалтер</t>
  </si>
  <si>
    <t>(при наличии)</t>
  </si>
  <si>
    <t>«        »  ________________________  20 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</si>
</sst>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&quot;-&quot;;General"/>
  </numFmts>
  <fonts count="3">
    <font>
      <sz val="8"/>
      <name val="Arial"/>
    </font>
    <font>
      <sz val="12"/>
      <color rgb="FF000000"/>
      <name val="Times New Roman"/>
    </font>
    <font>
      <b/>
      <sz val="12"/>
      <color rgb="FF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D6E4C8"/>
        <bgColor auto="1"/>
      </patternFill>
    </fill>
    <fill>
      <patternFill patternType="solid">
        <fgColor rgb="FFEAF1DD"/>
        <bgColor auto="1"/>
      </patternFill>
    </fill>
    <fill>
      <patternFill patternType="solid">
        <fgColor rgb="FFFFFFBF"/>
        <bgColor auto="1"/>
      </patternFill>
    </fill>
    <fill>
      <patternFill patternType="solid">
        <fgColor rgb="FFE1EBED"/>
        <bgColor auto="1"/>
      </patternFill>
    </fill>
    <fill>
      <patternFill patternType="solid">
        <fgColor rgb="FFA6CAF0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2"/>
    </xf>
    <xf numFmtId="164" fontId="1" fillId="4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4"/>
    </xf>
    <xf numFmtId="164" fontId="1" fillId="5" borderId="1" xfId="0" applyNumberFormat="1" applyFont="1" applyFill="1" applyBorder="1" applyAlignment="1">
      <alignment horizontal="right" vertical="center" wrapText="1"/>
    </xf>
    <xf numFmtId="164" fontId="1" fillId="4" borderId="1" xfId="0" applyNumberFormat="1" applyFont="1" applyFill="1" applyBorder="1" applyAlignment="1">
      <alignment horizontal="right" vertical="center"/>
    </xf>
    <xf numFmtId="164" fontId="1" fillId="5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 indent="2"/>
    </xf>
    <xf numFmtId="0" fontId="1" fillId="0" borderId="1" xfId="0" applyFont="1" applyBorder="1" applyAlignment="1">
      <alignment horizontal="left" vertical="center" indent="4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 indent="2"/>
    </xf>
    <xf numFmtId="164" fontId="1" fillId="7" borderId="1" xfId="0" applyNumberFormat="1" applyFont="1" applyFill="1" applyBorder="1" applyAlignment="1">
      <alignment horizontal="right" vertical="center"/>
    </xf>
    <xf numFmtId="164" fontId="1" fillId="7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6"/>
    </xf>
    <xf numFmtId="0" fontId="1" fillId="2" borderId="1" xfId="0" applyFont="1" applyFill="1" applyBorder="1" applyAlignment="1">
      <alignment horizontal="left" vertical="center" wrapText="1" indent="6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indent="8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56"/>
  <sheetViews>
    <sheetView tabSelected="1" workbookViewId="0"/>
  </sheetViews>
  <sheetFormatPr defaultColWidth="10.5" defaultRowHeight="11.45" customHeight="1"/>
  <cols>
    <col min="1" max="1" width="0.6640625" style="1" customWidth="1"/>
    <col min="2" max="2" width="112.5" style="1" customWidth="1"/>
    <col min="3" max="3" width="13.1640625" style="1" customWidth="1"/>
    <col min="4" max="11" width="26.83203125" style="1" customWidth="1"/>
  </cols>
  <sheetData>
    <row r="1" spans="1:11" s="1" customFormat="1" ht="3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ht="15.95" customHeight="1">
      <c r="B2" s="61" t="s">
        <v>1</v>
      </c>
      <c r="C2" s="61"/>
      <c r="D2" s="61"/>
      <c r="E2" s="61"/>
      <c r="F2" s="61"/>
      <c r="G2" s="61"/>
      <c r="H2" s="61"/>
      <c r="I2" s="61"/>
      <c r="J2" s="61"/>
      <c r="K2" s="61"/>
    </row>
    <row r="3" spans="1:11" s="2" customFormat="1" ht="15.95" customHeight="1">
      <c r="B3" s="61" t="s">
        <v>2</v>
      </c>
      <c r="C3" s="61"/>
      <c r="D3" s="61"/>
      <c r="E3" s="61"/>
      <c r="F3" s="61"/>
      <c r="G3" s="61"/>
      <c r="H3" s="61"/>
      <c r="I3" s="61"/>
      <c r="J3" s="61"/>
      <c r="K3" s="61"/>
    </row>
    <row r="4" spans="1:11" s="3" customFormat="1" ht="15.95" customHeight="1">
      <c r="I4" s="46" t="s">
        <v>3</v>
      </c>
      <c r="J4" s="46"/>
      <c r="K4" s="46"/>
    </row>
    <row r="5" spans="1:11" s="3" customFormat="1" ht="15.95" customHeight="1">
      <c r="H5" s="5" t="s">
        <v>4</v>
      </c>
      <c r="I5" s="46"/>
      <c r="J5" s="46"/>
      <c r="K5" s="46"/>
    </row>
    <row r="6" spans="1:11" s="3" customFormat="1" ht="15.95" customHeight="1">
      <c r="H6" s="6" t="s">
        <v>5</v>
      </c>
      <c r="I6" s="4" t="s">
        <v>6</v>
      </c>
      <c r="J6" s="4" t="s">
        <v>7</v>
      </c>
      <c r="K6" s="7" t="s">
        <v>8</v>
      </c>
    </row>
    <row r="7" spans="1:11" s="3" customFormat="1" ht="15.95" customHeight="1">
      <c r="B7" s="8" t="s">
        <v>9</v>
      </c>
      <c r="C7" s="62"/>
      <c r="D7" s="62"/>
      <c r="E7" s="62"/>
      <c r="F7" s="62"/>
      <c r="G7" s="62"/>
      <c r="H7" s="6" t="s">
        <v>10</v>
      </c>
      <c r="I7" s="46"/>
      <c r="J7" s="46"/>
      <c r="K7" s="46"/>
    </row>
    <row r="8" spans="1:11" s="3" customFormat="1" ht="15.95" customHeight="1">
      <c r="B8" s="8" t="s">
        <v>11</v>
      </c>
      <c r="C8" s="63"/>
      <c r="D8" s="63"/>
      <c r="E8" s="63"/>
      <c r="F8" s="63"/>
      <c r="G8" s="63"/>
      <c r="H8" s="6" t="s">
        <v>12</v>
      </c>
      <c r="I8" s="46"/>
      <c r="J8" s="46"/>
      <c r="K8" s="46"/>
    </row>
    <row r="9" spans="1:11" s="3" customFormat="1" ht="15.95" customHeight="1">
      <c r="B9" s="8" t="s">
        <v>13</v>
      </c>
      <c r="C9" s="62"/>
      <c r="D9" s="62"/>
      <c r="E9" s="62"/>
      <c r="F9" s="62"/>
      <c r="G9" s="62"/>
      <c r="H9" s="6" t="s">
        <v>14</v>
      </c>
      <c r="I9" s="46"/>
      <c r="J9" s="46"/>
      <c r="K9" s="46"/>
    </row>
    <row r="10" spans="1:11" s="3" customFormat="1" ht="15.95" customHeight="1">
      <c r="B10" s="8" t="s">
        <v>15</v>
      </c>
      <c r="C10" s="63"/>
      <c r="D10" s="63"/>
      <c r="E10" s="63"/>
      <c r="F10" s="63"/>
      <c r="G10" s="63"/>
      <c r="H10" s="47" t="s">
        <v>16</v>
      </c>
      <c r="I10" s="49"/>
      <c r="J10" s="49"/>
      <c r="K10" s="49"/>
    </row>
    <row r="11" spans="1:11" s="3" customFormat="1" ht="15.95" customHeight="1">
      <c r="B11" s="64"/>
      <c r="C11" s="64"/>
      <c r="D11" s="64"/>
      <c r="E11" s="64"/>
      <c r="F11" s="64"/>
      <c r="G11" s="64"/>
      <c r="H11" s="48"/>
      <c r="I11" s="50"/>
      <c r="J11" s="51"/>
      <c r="K11" s="52"/>
    </row>
    <row r="12" spans="1:11" s="3" customFormat="1" ht="15.95" customHeight="1">
      <c r="B12" s="3" t="s">
        <v>17</v>
      </c>
      <c r="C12" s="9" t="s">
        <v>18</v>
      </c>
      <c r="D12" s="9"/>
    </row>
    <row r="13" spans="1:11" s="3" customFormat="1" ht="3" customHeight="1">
      <c r="B13" s="10"/>
      <c r="C13" s="10"/>
      <c r="D13" s="10"/>
    </row>
    <row r="14" spans="1:11" s="3" customFormat="1" ht="15.95" customHeight="1">
      <c r="B14" s="4" t="s">
        <v>19</v>
      </c>
      <c r="C14" s="4" t="s">
        <v>20</v>
      </c>
      <c r="D14" s="4" t="s">
        <v>21</v>
      </c>
    </row>
    <row r="15" spans="1:11" s="3" customFormat="1" ht="15.95" customHeight="1">
      <c r="B15" s="4" t="s">
        <v>22</v>
      </c>
      <c r="C15" s="4" t="s">
        <v>23</v>
      </c>
      <c r="D15" s="4" t="s">
        <v>24</v>
      </c>
    </row>
    <row r="16" spans="1:11" s="3" customFormat="1" ht="15.95" customHeight="1">
      <c r="B16" s="11" t="s">
        <v>25</v>
      </c>
      <c r="C16" s="4" t="s">
        <v>26</v>
      </c>
      <c r="D16" s="12" t="str">
        <f ca="1">IF((IF((G22 * 1000)="-",0,(G22 * 1000))+IF((K22 * 1000)="-",0,(K22 * 1000))+IF((G56 * 1000)="-",0,(G56 * 1000))+IF((K56 * 1000)="-",0,(K56 * 1000)))=0,0,1)</f>
        <v/>
      </c>
    </row>
    <row r="17" spans="2:11" s="3" customFormat="1" ht="2.1" customHeight="1"/>
    <row r="18" spans="2:11" s="3" customFormat="1" ht="15.95" customHeight="1">
      <c r="B18" s="65" t="s">
        <v>27</v>
      </c>
      <c r="C18" s="65"/>
      <c r="D18" s="65"/>
      <c r="E18" s="65"/>
      <c r="F18" s="65"/>
      <c r="G18" s="65"/>
      <c r="H18" s="65"/>
      <c r="I18" s="65"/>
      <c r="J18" s="65"/>
      <c r="K18" s="65"/>
    </row>
    <row r="19" spans="2:11" s="3" customFormat="1" ht="2.1" customHeight="1">
      <c r="B19" s="10"/>
      <c r="C19" s="10"/>
      <c r="D19" s="13"/>
      <c r="E19" s="13"/>
      <c r="F19" s="13"/>
      <c r="G19" s="13"/>
      <c r="H19" s="13"/>
      <c r="I19" s="13"/>
      <c r="J19" s="13"/>
      <c r="K19" s="13"/>
    </row>
    <row r="20" spans="2:11" s="3" customFormat="1" ht="141.94999999999999" customHeight="1">
      <c r="B20" s="4" t="s">
        <v>28</v>
      </c>
      <c r="C20" s="4" t="s">
        <v>29</v>
      </c>
      <c r="D20" s="14" t="s">
        <v>30</v>
      </c>
      <c r="E20" s="14" t="s">
        <v>31</v>
      </c>
      <c r="F20" s="14" t="s">
        <v>32</v>
      </c>
      <c r="G20" s="14" t="s">
        <v>33</v>
      </c>
      <c r="H20" s="14" t="s">
        <v>34</v>
      </c>
      <c r="I20" s="14" t="s">
        <v>35</v>
      </c>
      <c r="J20" s="14" t="s">
        <v>36</v>
      </c>
      <c r="K20" s="14" t="s">
        <v>37</v>
      </c>
    </row>
    <row r="21" spans="2:11" s="1" customFormat="1" ht="15.95" customHeight="1">
      <c r="B21" s="4" t="s">
        <v>22</v>
      </c>
      <c r="C21" s="4" t="s">
        <v>23</v>
      </c>
      <c r="D21" s="4" t="s">
        <v>24</v>
      </c>
      <c r="E21" s="4" t="s">
        <v>38</v>
      </c>
      <c r="F21" s="4" t="s">
        <v>39</v>
      </c>
      <c r="G21" s="4" t="s">
        <v>40</v>
      </c>
      <c r="H21" s="4" t="s">
        <v>41</v>
      </c>
      <c r="I21" s="4" t="s">
        <v>42</v>
      </c>
      <c r="J21" s="4" t="s">
        <v>43</v>
      </c>
      <c r="K21" s="4" t="s">
        <v>44</v>
      </c>
    </row>
    <row r="22" spans="2:11" s="8" customFormat="1" ht="32.1" customHeight="1">
      <c r="B22" s="15" t="s">
        <v>45</v>
      </c>
      <c r="C22" s="16" t="s">
        <v>46</v>
      </c>
      <c r="D22" s="12">
        <v>0</v>
      </c>
      <c r="E22" s="12">
        <v>0</v>
      </c>
      <c r="F22" s="12">
        <v>0</v>
      </c>
      <c r="G22" s="12" t="str">
        <f ca="1">IF(G23="-",0,G23)+IF(G53="-",0,G53)+IF(G54="-",0,G54)+IF(G55="-",0,G55)</f>
        <v/>
      </c>
      <c r="H22" s="12" t="str">
        <f ca="1">IF(H23="-",0,H23)+IF(H53="-",0,H53)+IF(H54="-",0,H54)+IF(H55="-",0,H55)</f>
        <v/>
      </c>
      <c r="I22" s="12" t="str">
        <f ca="1">IF(I23="-",0,I23)+IF(I53="-",0,I53)+IF(I54="-",0,I54)+IF(I55="-",0,I55)</f>
        <v/>
      </c>
      <c r="J22" s="12">
        <v>0</v>
      </c>
      <c r="K22" s="12" t="str">
        <f ca="1">IF(K23="-",0,K23)+IF(K53="-",0,K53)+IF(K54="-",0,K54)</f>
        <v/>
      </c>
    </row>
    <row r="23" spans="2:11" s="8" customFormat="1" ht="48" customHeight="1">
      <c r="B23" s="15" t="s">
        <v>47</v>
      </c>
      <c r="C23" s="16" t="s">
        <v>48</v>
      </c>
      <c r="D23" s="12">
        <v>0</v>
      </c>
      <c r="E23" s="12">
        <v>0</v>
      </c>
      <c r="F23" s="12">
        <v>0</v>
      </c>
      <c r="G23" s="12" t="str">
        <f ca="1">IF(G24="-",0,G24)+IF(G27="-",0,G27)+IF(G30="-",0,G30)+IF(G33="-",0,G33)+IF(G37="-",0,G37)+IF(G41="-",0,G41)+IF(G45="-",0,G45)+IF(G46="-",0,G46)+IF(G49="-",0,G49)+IF(G50="-",0,G50)</f>
        <v/>
      </c>
      <c r="H23" s="12" t="str">
        <f ca="1">IF(H24="-",0,H24)+IF(H27="-",0,H27)+IF(H30="-",0,H30)+IF(H33="-",0,H33)+IF(H37="-",0,H37)+IF(H41="-",0,H41)+IF(H45="-",0,H45)+IF(H46="-",0,H46)+IF(H49="-",0,H49)+IF(H50="-",0,H50)</f>
        <v/>
      </c>
      <c r="I23" s="12" t="str">
        <f ca="1">IF(I27="-",0,I27)+IF(I30="-",0,I30)+IF(I33="-",0,I33)+IF(I37="-",0,I37)+IF(I41="-",0,I41)+IF(I46="-",0,I46)+IF(I50="-",0,I50)</f>
        <v/>
      </c>
      <c r="J23" s="12">
        <v>0</v>
      </c>
      <c r="K23" s="12" t="str">
        <f ca="1">IF(K27="-",0,K27)+IF(K33="-",0,K33)+IF(K37="-",0,K37)+IF(K41="-",0,K41)+IF(K46="-",0,K46)+IF(K50="-",0,K50)</f>
        <v/>
      </c>
    </row>
    <row r="24" spans="2:11" s="8" customFormat="1" ht="48" customHeight="1">
      <c r="B24" s="17" t="s">
        <v>49</v>
      </c>
      <c r="C24" s="16" t="s">
        <v>50</v>
      </c>
      <c r="D24" s="18">
        <v>0</v>
      </c>
      <c r="E24" s="18">
        <v>0</v>
      </c>
      <c r="F24" s="18">
        <v>0</v>
      </c>
      <c r="G24" s="18" t="str">
        <f ca="1">IF(G25="-",0,G25)+IF(G26="-",0,G26)</f>
        <v/>
      </c>
      <c r="H24" s="18" t="str">
        <f ca="1">IF(H25="-",0,H25)+IF(H26="-",0,H26)</f>
        <v/>
      </c>
      <c r="I24" s="4" t="s">
        <v>51</v>
      </c>
      <c r="J24" s="18">
        <v>0</v>
      </c>
      <c r="K24" s="4" t="s">
        <v>51</v>
      </c>
    </row>
    <row r="25" spans="2:11" s="8" customFormat="1" ht="48" customHeight="1">
      <c r="B25" s="19" t="s">
        <v>52</v>
      </c>
      <c r="C25" s="4" t="s">
        <v>53</v>
      </c>
      <c r="D25" s="20">
        <v>0</v>
      </c>
      <c r="E25" s="18">
        <v>0</v>
      </c>
      <c r="F25" s="20">
        <v>0</v>
      </c>
      <c r="G25" s="18" t="str">
        <f ca="1">IF(H25="-",0,H25)</f>
        <v/>
      </c>
      <c r="H25" s="18" t="str">
        <f ca="1">IF('Раздел 10-6'!D39="-",0,'Раздел 10-6'!D39)</f>
        <v/>
      </c>
      <c r="I25" s="4" t="s">
        <v>51</v>
      </c>
      <c r="J25" s="18">
        <v>0</v>
      </c>
      <c r="K25" s="4" t="s">
        <v>51</v>
      </c>
    </row>
    <row r="26" spans="2:11" s="8" customFormat="1" ht="48" customHeight="1">
      <c r="B26" s="19" t="s">
        <v>54</v>
      </c>
      <c r="C26" s="4" t="s">
        <v>55</v>
      </c>
      <c r="D26" s="20">
        <v>0</v>
      </c>
      <c r="E26" s="18">
        <v>0</v>
      </c>
      <c r="F26" s="20">
        <v>0</v>
      </c>
      <c r="G26" s="18" t="str">
        <f ca="1">IF(H26="-",0,H26)</f>
        <v/>
      </c>
      <c r="H26" s="18" t="str">
        <f ca="1">IF('Раздел 10-6'!D40="-",0,'Раздел 10-6'!D40)</f>
        <v/>
      </c>
      <c r="I26" s="4" t="s">
        <v>51</v>
      </c>
      <c r="J26" s="18">
        <v>0</v>
      </c>
      <c r="K26" s="4" t="s">
        <v>51</v>
      </c>
    </row>
    <row r="27" spans="2:11" s="8" customFormat="1" ht="15.95" customHeight="1">
      <c r="B27" s="17" t="s">
        <v>56</v>
      </c>
      <c r="C27" s="16" t="s">
        <v>57</v>
      </c>
      <c r="D27" s="21">
        <v>0</v>
      </c>
      <c r="E27" s="18">
        <v>0</v>
      </c>
      <c r="F27" s="21">
        <v>0</v>
      </c>
      <c r="G27" s="18" t="str">
        <f ca="1">IF(G28="-",0,G28)+IF(G29="-",0,G29)</f>
        <v/>
      </c>
      <c r="H27" s="21" t="str">
        <f ca="1">IF(H28="-",0,H28)+IF(H29="-",0,H29)</f>
        <v/>
      </c>
      <c r="I27" s="21" t="str">
        <f ca="1">IF(I28="-",0,I28)+IF(I29="-",0,I29)</f>
        <v/>
      </c>
      <c r="J27" s="21">
        <v>0</v>
      </c>
      <c r="K27" s="21" t="str">
        <f ca="1">IF(K28="-",0,K28)</f>
        <v/>
      </c>
    </row>
    <row r="28" spans="2:11" s="8" customFormat="1" ht="32.1" customHeight="1">
      <c r="B28" s="19" t="s">
        <v>58</v>
      </c>
      <c r="C28" s="4" t="s">
        <v>59</v>
      </c>
      <c r="D28" s="22">
        <v>0</v>
      </c>
      <c r="E28" s="20">
        <v>0</v>
      </c>
      <c r="F28" s="22">
        <v>0</v>
      </c>
      <c r="G28" s="18" t="str">
        <f ca="1">IF(H28="-",0,H28)+IF(I28="-",0,I28)</f>
        <v/>
      </c>
      <c r="H28" s="21" t="str">
        <f ca="1">IF('Раздел 10-7'!D24="-",0,'Раздел 10-7'!D24)</f>
        <v/>
      </c>
      <c r="I28" s="21" t="str">
        <f ca="1">IF('Раздел 10-7'!E24="-",0,'Раздел 10-7'!E24)</f>
        <v/>
      </c>
      <c r="J28" s="21">
        <v>0</v>
      </c>
      <c r="K28" s="21" t="str">
        <f ca="1">IF('Раздел 10-7'!F24="-",0,'Раздел 10-7'!F24)</f>
        <v/>
      </c>
    </row>
    <row r="29" spans="2:11" s="8" customFormat="1" ht="48" customHeight="1">
      <c r="B29" s="19" t="s">
        <v>60</v>
      </c>
      <c r="C29" s="4" t="s">
        <v>61</v>
      </c>
      <c r="D29" s="22">
        <v>0</v>
      </c>
      <c r="E29" s="20">
        <v>0</v>
      </c>
      <c r="F29" s="22">
        <v>0</v>
      </c>
      <c r="G29" s="18" t="str">
        <f ca="1">IF(H29="-",0,H29)+IF(I29="-",0,I29)</f>
        <v/>
      </c>
      <c r="H29" s="21" t="str">
        <f ca="1">IF('Раздел 10-7'!D25="-",0,'Раздел 10-7'!D25)</f>
        <v/>
      </c>
      <c r="I29" s="21" t="str">
        <f ca="1">IF('Раздел 10-7'!E25="-",0,'Раздел 10-7'!E25)</f>
        <v/>
      </c>
      <c r="J29" s="21">
        <v>0</v>
      </c>
      <c r="K29" s="4" t="s">
        <v>51</v>
      </c>
    </row>
    <row r="30" spans="2:11" s="8" customFormat="1" ht="32.1" customHeight="1">
      <c r="B30" s="17" t="s">
        <v>62</v>
      </c>
      <c r="C30" s="16" t="s">
        <v>63</v>
      </c>
      <c r="D30" s="21">
        <v>0</v>
      </c>
      <c r="E30" s="18">
        <v>0</v>
      </c>
      <c r="F30" s="21">
        <v>0</v>
      </c>
      <c r="G30" s="18" t="str">
        <f ca="1">IF(G31="-",0,G31)+IF(G32="-",0,G32)</f>
        <v/>
      </c>
      <c r="H30" s="21" t="str">
        <f ca="1">IF(H31="-",0,H31)+IF(H32="-",0,H32)</f>
        <v/>
      </c>
      <c r="I30" s="21" t="str">
        <f ca="1">IF(I31="-",0,I31)</f>
        <v/>
      </c>
      <c r="J30" s="21">
        <v>0</v>
      </c>
      <c r="K30" s="4" t="s">
        <v>51</v>
      </c>
    </row>
    <row r="31" spans="2:11" s="8" customFormat="1" ht="32.1" customHeight="1">
      <c r="B31" s="19" t="s">
        <v>64</v>
      </c>
      <c r="C31" s="4" t="s">
        <v>65</v>
      </c>
      <c r="D31" s="22">
        <v>0</v>
      </c>
      <c r="E31" s="20">
        <v>0</v>
      </c>
      <c r="F31" s="22">
        <v>0</v>
      </c>
      <c r="G31" s="18" t="str">
        <f ca="1">IF(H31="-",0,H31)+IF(I31="-",0,I31)</f>
        <v/>
      </c>
      <c r="H31" s="21" t="str">
        <f ca="1">IF('Раздел 10-7'!D26="-",0,'Раздел 10-7'!D26)</f>
        <v/>
      </c>
      <c r="I31" s="21" t="str">
        <f ca="1">IF('Раздел 10-7'!E26="-",0,'Раздел 10-7'!E26)</f>
        <v/>
      </c>
      <c r="J31" s="21">
        <v>0</v>
      </c>
      <c r="K31" s="4" t="s">
        <v>51</v>
      </c>
    </row>
    <row r="32" spans="2:11" s="8" customFormat="1" ht="15.95" customHeight="1">
      <c r="B32" s="19" t="s">
        <v>66</v>
      </c>
      <c r="C32" s="4" t="s">
        <v>67</v>
      </c>
      <c r="D32" s="22">
        <v>0</v>
      </c>
      <c r="E32" s="18">
        <v>0</v>
      </c>
      <c r="F32" s="22">
        <v>0</v>
      </c>
      <c r="G32" s="18" t="str">
        <f ca="1">IF(H32="-",0,H32)</f>
        <v/>
      </c>
      <c r="H32" s="21" t="str">
        <f ca="1">IF('Раздел 10-3'!I75="-",0,'Раздел 10-3'!I75)</f>
        <v/>
      </c>
      <c r="I32" s="4" t="s">
        <v>51</v>
      </c>
      <c r="J32" s="21">
        <v>0</v>
      </c>
      <c r="K32" s="4" t="s">
        <v>51</v>
      </c>
    </row>
    <row r="33" spans="2:11" s="8" customFormat="1" ht="32.1" customHeight="1">
      <c r="B33" s="17" t="s">
        <v>68</v>
      </c>
      <c r="C33" s="16" t="s">
        <v>69</v>
      </c>
      <c r="D33" s="18">
        <v>0</v>
      </c>
      <c r="E33" s="18">
        <v>0</v>
      </c>
      <c r="F33" s="18">
        <v>0</v>
      </c>
      <c r="G33" s="18" t="str">
        <f ca="1">IF(G34="-",0,G34)+IF(G35="-",0,G35)+IF(G36="-",0,G36)</f>
        <v/>
      </c>
      <c r="H33" s="18" t="str">
        <f ca="1">IF(H34="-",0,H34)+IF(H35="-",0,H35)+IF(H36="-",0,H36)</f>
        <v/>
      </c>
      <c r="I33" s="18" t="str">
        <f ca="1">IF(I34="-",0,I34)</f>
        <v/>
      </c>
      <c r="J33" s="18">
        <v>0</v>
      </c>
      <c r="K33" s="18" t="str">
        <f ca="1">IF(K34="-",0,K34)</f>
        <v/>
      </c>
    </row>
    <row r="34" spans="2:11" s="8" customFormat="1" ht="15.95" customHeight="1">
      <c r="B34" s="19" t="s">
        <v>70</v>
      </c>
      <c r="C34" s="4" t="s">
        <v>71</v>
      </c>
      <c r="D34" s="20">
        <v>0</v>
      </c>
      <c r="E34" s="20">
        <v>0</v>
      </c>
      <c r="F34" s="20">
        <v>0</v>
      </c>
      <c r="G34" s="18" t="str">
        <f ca="1">IF(H34="-",0,H34)+IF(I34="-",0,I34)</f>
        <v/>
      </c>
      <c r="H34" s="18" t="str">
        <f ca="1">IF('Раздел 10-2'!D9="-",0,'Раздел 10-2'!D9)+IF('Раздел 10-3'!D9="-",0,'Раздел 10-3'!D9)+IF('Раздел 10-4'!D6="-",0,'Раздел 10-4'!D6)</f>
        <v/>
      </c>
      <c r="I34" s="18" t="str">
        <f ca="1">IF('Раздел 10-2'!L9="-",0,'Раздел 10-2'!L9)+IF('Раздел 10-3'!J9="-",0,'Раздел 10-3'!J9)</f>
        <v/>
      </c>
      <c r="J34" s="18">
        <v>0</v>
      </c>
      <c r="K34" s="18" t="str">
        <f ca="1">IF('Раздел 10-2'!M9="-",0,'Раздел 10-2'!M9)+IF('Раздел 10-3'!K9="-",0,'Раздел 10-3'!K9)</f>
        <v/>
      </c>
    </row>
    <row r="35" spans="2:11" s="8" customFormat="1" ht="32.1" customHeight="1">
      <c r="B35" s="19" t="s">
        <v>72</v>
      </c>
      <c r="C35" s="4" t="s">
        <v>73</v>
      </c>
      <c r="D35" s="20">
        <v>0</v>
      </c>
      <c r="E35" s="18">
        <v>0</v>
      </c>
      <c r="F35" s="20">
        <v>0</v>
      </c>
      <c r="G35" s="18" t="str">
        <f ca="1">IF(H35="-",0,H35)</f>
        <v/>
      </c>
      <c r="H35" s="18" t="str">
        <f ca="1">IF('Раздел 10-2'!I69="-",0,'Раздел 10-2'!I69)</f>
        <v/>
      </c>
      <c r="I35" s="4" t="s">
        <v>51</v>
      </c>
      <c r="J35" s="18">
        <v>0</v>
      </c>
      <c r="K35" s="4" t="s">
        <v>51</v>
      </c>
    </row>
    <row r="36" spans="2:11" s="8" customFormat="1" ht="48" customHeight="1">
      <c r="B36" s="19" t="s">
        <v>74</v>
      </c>
      <c r="C36" s="4" t="s">
        <v>75</v>
      </c>
      <c r="D36" s="20">
        <v>0</v>
      </c>
      <c r="E36" s="18">
        <v>0</v>
      </c>
      <c r="F36" s="20">
        <v>0</v>
      </c>
      <c r="G36" s="18" t="str">
        <f ca="1">IF(H36="-",0,H36)</f>
        <v/>
      </c>
      <c r="H36" s="18" t="str">
        <f ca="1">IF('Раздел 10-2'!K9="-",0,'Раздел 10-2'!K9)+IF('Раздел 10-3'!I10="-",0,'Раздел 10-3'!I10)+IF('Раздел 10-3'!I52="-",0,'Раздел 10-3'!I52)+IF('Раздел 10-4'!E6="-",0,'Раздел 10-4'!E6)</f>
        <v/>
      </c>
      <c r="I36" s="4" t="s">
        <v>51</v>
      </c>
      <c r="J36" s="18">
        <v>0</v>
      </c>
      <c r="K36" s="4" t="s">
        <v>51</v>
      </c>
    </row>
    <row r="37" spans="2:11" s="8" customFormat="1" ht="15.95" customHeight="1">
      <c r="B37" s="17" t="s">
        <v>76</v>
      </c>
      <c r="C37" s="16" t="s">
        <v>77</v>
      </c>
      <c r="D37" s="18">
        <v>0</v>
      </c>
      <c r="E37" s="18">
        <v>0</v>
      </c>
      <c r="F37" s="18">
        <v>0</v>
      </c>
      <c r="G37" s="18" t="str">
        <f ca="1">IF(G38="-",0,G38)+IF(G39="-",0,G39)+IF(G40="-",0,G40)</f>
        <v/>
      </c>
      <c r="H37" s="18" t="str">
        <f ca="1">IF(H38="-",0,H38)+IF(H39="-",0,H39)+IF(H40="-",0,H40)</f>
        <v/>
      </c>
      <c r="I37" s="18" t="str">
        <f ca="1">IF(I38="-",0,I38)</f>
        <v/>
      </c>
      <c r="J37" s="18">
        <v>0</v>
      </c>
      <c r="K37" s="18" t="str">
        <f ca="1">IF(K38="-",0,K38)</f>
        <v/>
      </c>
    </row>
    <row r="38" spans="2:11" s="8" customFormat="1" ht="32.1" customHeight="1">
      <c r="B38" s="19" t="s">
        <v>78</v>
      </c>
      <c r="C38" s="4" t="s">
        <v>79</v>
      </c>
      <c r="D38" s="20">
        <v>0</v>
      </c>
      <c r="E38" s="20">
        <v>0</v>
      </c>
      <c r="F38" s="20">
        <v>0</v>
      </c>
      <c r="G38" s="18" t="str">
        <f ca="1">IF(H38="-",0,H38)+IF(I38="-",0,I38)</f>
        <v/>
      </c>
      <c r="H38" s="18" t="str">
        <f ca="1">IF('Раздел 10-6'!D31="-",0,'Раздел 10-6'!D31)</f>
        <v/>
      </c>
      <c r="I38" s="18" t="str">
        <f ca="1">IF('Раздел 10-6'!E31="-",0,'Раздел 10-6'!E31)</f>
        <v/>
      </c>
      <c r="J38" s="18">
        <v>0</v>
      </c>
      <c r="K38" s="18" t="str">
        <f ca="1">IF('Раздел 10-6'!F31="-",0,'Раздел 10-6'!F31)</f>
        <v/>
      </c>
    </row>
    <row r="39" spans="2:11" s="8" customFormat="1" ht="48" customHeight="1">
      <c r="B39" s="19" t="s">
        <v>80</v>
      </c>
      <c r="C39" s="4" t="s">
        <v>81</v>
      </c>
      <c r="D39" s="20">
        <v>0</v>
      </c>
      <c r="E39" s="18">
        <v>0</v>
      </c>
      <c r="F39" s="18">
        <v>0</v>
      </c>
      <c r="G39" s="18" t="str">
        <f ca="1">IF(H39="-",0,H39)</f>
        <v/>
      </c>
      <c r="H39" s="18" t="str">
        <f ca="1">IF('Раздел 10-7'!D28="-",0,'Раздел 10-7'!D28)</f>
        <v/>
      </c>
      <c r="I39" s="14" t="s">
        <v>51</v>
      </c>
      <c r="J39" s="18">
        <v>0</v>
      </c>
      <c r="K39" s="14" t="s">
        <v>51</v>
      </c>
    </row>
    <row r="40" spans="2:11" s="8" customFormat="1" ht="32.1" customHeight="1">
      <c r="B40" s="19" t="s">
        <v>82</v>
      </c>
      <c r="C40" s="4" t="s">
        <v>83</v>
      </c>
      <c r="D40" s="20">
        <v>0</v>
      </c>
      <c r="E40" s="18">
        <v>0</v>
      </c>
      <c r="F40" s="18">
        <v>0</v>
      </c>
      <c r="G40" s="18" t="str">
        <f ca="1">IF(H40="-",0,H40)</f>
        <v/>
      </c>
      <c r="H40" s="18" t="str">
        <f ca="1">IF('Раздел 10-7'!D29="-",0,'Раздел 10-7'!D29)</f>
        <v/>
      </c>
      <c r="I40" s="14" t="s">
        <v>51</v>
      </c>
      <c r="J40" s="18">
        <v>0</v>
      </c>
      <c r="K40" s="14" t="s">
        <v>51</v>
      </c>
    </row>
    <row r="41" spans="2:11" s="8" customFormat="1" ht="32.1" customHeight="1">
      <c r="B41" s="17" t="s">
        <v>84</v>
      </c>
      <c r="C41" s="16" t="s">
        <v>85</v>
      </c>
      <c r="D41" s="18">
        <v>0</v>
      </c>
      <c r="E41" s="18">
        <v>0</v>
      </c>
      <c r="F41" s="18">
        <v>0</v>
      </c>
      <c r="G41" s="18" t="str">
        <f ca="1">IF(G42="-",0,G42)+IF(G43="-",0,G43)+IF(G44="-",0,G44)</f>
        <v/>
      </c>
      <c r="H41" s="18" t="str">
        <f ca="1">IF(H42="-",0,H42)+IF(H43="-",0,H43)+IF(H44="-",0,H44)</f>
        <v/>
      </c>
      <c r="I41" s="18" t="str">
        <f ca="1">IF(I42="-",0,I42)+IF(I43="-",0,I43)</f>
        <v/>
      </c>
      <c r="J41" s="18">
        <v>0</v>
      </c>
      <c r="K41" s="18" t="str">
        <f ca="1">IF(K42="-",0,K42)+IF(K43="-",0,K43)</f>
        <v/>
      </c>
    </row>
    <row r="42" spans="2:11" s="8" customFormat="1" ht="32.1" customHeight="1">
      <c r="B42" s="19" t="s">
        <v>86</v>
      </c>
      <c r="C42" s="4" t="s">
        <v>87</v>
      </c>
      <c r="D42" s="20">
        <v>0</v>
      </c>
      <c r="E42" s="20">
        <v>0</v>
      </c>
      <c r="F42" s="20">
        <v>0</v>
      </c>
      <c r="G42" s="18" t="str">
        <f ca="1">IF(H42="-",0,H42)+IF(I42="-",0,I42)</f>
        <v/>
      </c>
      <c r="H42" s="18" t="str">
        <f ca="1">IF('Раздел 10-6'!D7="-",0,'Раздел 10-6'!D7)</f>
        <v/>
      </c>
      <c r="I42" s="18" t="str">
        <f ca="1">IF('Раздел 10-6'!E7="-",0,'Раздел 10-6'!E7)</f>
        <v/>
      </c>
      <c r="J42" s="18">
        <v>0</v>
      </c>
      <c r="K42" s="18" t="str">
        <f ca="1">IF('Раздел 10-6'!F7="-",0,'Раздел 10-6'!F7)</f>
        <v/>
      </c>
    </row>
    <row r="43" spans="2:11" s="8" customFormat="1" ht="63" customHeight="1">
      <c r="B43" s="19" t="s">
        <v>88</v>
      </c>
      <c r="C43" s="4" t="s">
        <v>89</v>
      </c>
      <c r="D43" s="20">
        <v>0</v>
      </c>
      <c r="E43" s="20">
        <v>0</v>
      </c>
      <c r="F43" s="20">
        <v>0</v>
      </c>
      <c r="G43" s="18" t="str">
        <f ca="1">IF(H43="-",0,H43)+IF(I43="-",0,I43)</f>
        <v/>
      </c>
      <c r="H43" s="18" t="str">
        <f ca="1">IF('Раздел 10-6'!D13="-",0,'Раздел 10-6'!D13)</f>
        <v/>
      </c>
      <c r="I43" s="18" t="str">
        <f ca="1">IF('Раздел 10-6'!E13="-",0,'Раздел 10-6'!E13)</f>
        <v/>
      </c>
      <c r="J43" s="18">
        <v>0</v>
      </c>
      <c r="K43" s="18" t="str">
        <f ca="1">IF('Раздел 10-6'!F13="-",0,'Раздел 10-6'!F13)</f>
        <v/>
      </c>
    </row>
    <row r="44" spans="2:11" s="8" customFormat="1" ht="48" customHeight="1">
      <c r="B44" s="19" t="s">
        <v>90</v>
      </c>
      <c r="C44" s="4" t="s">
        <v>91</v>
      </c>
      <c r="D44" s="20">
        <v>0</v>
      </c>
      <c r="E44" s="18">
        <v>0</v>
      </c>
      <c r="F44" s="20">
        <v>0</v>
      </c>
      <c r="G44" s="18" t="str">
        <f ca="1">IF(H44="-",0,H44)</f>
        <v/>
      </c>
      <c r="H44" s="18" t="str">
        <f ca="1">IF('Раздел 10-6'!D36="-",0,'Раздел 10-6'!D36)</f>
        <v/>
      </c>
      <c r="I44" s="14" t="s">
        <v>51</v>
      </c>
      <c r="J44" s="18">
        <v>0</v>
      </c>
      <c r="K44" s="14" t="s">
        <v>51</v>
      </c>
    </row>
    <row r="45" spans="2:11" s="8" customFormat="1" ht="32.1" customHeight="1">
      <c r="B45" s="17" t="s">
        <v>92</v>
      </c>
      <c r="C45" s="16" t="s">
        <v>93</v>
      </c>
      <c r="D45" s="20">
        <v>0</v>
      </c>
      <c r="E45" s="18">
        <v>0</v>
      </c>
      <c r="F45" s="20">
        <v>0</v>
      </c>
      <c r="G45" s="18" t="str">
        <f ca="1">IF(H45="-",0,H45)</f>
        <v/>
      </c>
      <c r="H45" s="18" t="str">
        <f ca="1">IF('Раздел 10-2'!I37="-",0,'Раздел 10-2'!I37)+IF('Раздел 10-2'!I92="-",0,'Раздел 10-2'!I92)</f>
        <v/>
      </c>
      <c r="I45" s="14" t="s">
        <v>51</v>
      </c>
      <c r="J45" s="18">
        <v>0</v>
      </c>
      <c r="K45" s="14" t="s">
        <v>51</v>
      </c>
    </row>
    <row r="46" spans="2:11" s="8" customFormat="1" ht="15.95" customHeight="1">
      <c r="B46" s="17" t="s">
        <v>94</v>
      </c>
      <c r="C46" s="16" t="s">
        <v>95</v>
      </c>
      <c r="D46" s="18">
        <v>0</v>
      </c>
      <c r="E46" s="18">
        <v>0</v>
      </c>
      <c r="F46" s="18">
        <v>0</v>
      </c>
      <c r="G46" s="18" t="str">
        <f ca="1">IF(G47="-",0,G47)+IF(G48="-",0,G48)</f>
        <v/>
      </c>
      <c r="H46" s="18" t="str">
        <f ca="1">IF(H47="-",0,H47)+IF(H48="-",0,H48)</f>
        <v/>
      </c>
      <c r="I46" s="18" t="str">
        <f ca="1">IF(I47="-",0,I47)+IF(I48="-",0,I48)</f>
        <v/>
      </c>
      <c r="J46" s="18">
        <v>0</v>
      </c>
      <c r="K46" s="18" t="str">
        <f ca="1">IF(K47="-",0,K47)+IF(K48="-",0,K48)</f>
        <v/>
      </c>
    </row>
    <row r="47" spans="2:11" s="8" customFormat="1" ht="15.95" customHeight="1">
      <c r="B47" s="19" t="s">
        <v>96</v>
      </c>
      <c r="C47" s="4" t="s">
        <v>97</v>
      </c>
      <c r="D47" s="20">
        <v>0</v>
      </c>
      <c r="E47" s="20">
        <v>0</v>
      </c>
      <c r="F47" s="20">
        <v>0</v>
      </c>
      <c r="G47" s="18" t="str">
        <f ca="1">IF(H47="-",0,H47)+IF(I47="-",0,I47)</f>
        <v/>
      </c>
      <c r="H47" s="18" t="str">
        <f ca="1">IF('Раздел 10-5'!D7="-",0,'Раздел 10-5'!D7)</f>
        <v/>
      </c>
      <c r="I47" s="18" t="str">
        <f ca="1">IF('Раздел 10-5'!E7="-",0,'Раздел 10-5'!E7)</f>
        <v/>
      </c>
      <c r="J47" s="18">
        <v>0</v>
      </c>
      <c r="K47" s="18" t="str">
        <f ca="1">IF('Раздел 10-5'!F7="-",0,'Раздел 10-5'!F7)</f>
        <v/>
      </c>
    </row>
    <row r="48" spans="2:11" s="8" customFormat="1" ht="15.95" customHeight="1">
      <c r="B48" s="19" t="s">
        <v>98</v>
      </c>
      <c r="C48" s="4" t="s">
        <v>99</v>
      </c>
      <c r="D48" s="20">
        <v>0</v>
      </c>
      <c r="E48" s="20">
        <v>0</v>
      </c>
      <c r="F48" s="20">
        <v>0</v>
      </c>
      <c r="G48" s="18" t="str">
        <f ca="1">IF(H48="-",0,H48)+IF(I48="-",0,I48)</f>
        <v/>
      </c>
      <c r="H48" s="18" t="str">
        <f ca="1">IF('Раздел 10-5'!D22="-",0,'Раздел 10-5'!D22)</f>
        <v/>
      </c>
      <c r="I48" s="18" t="str">
        <f ca="1">IF('Раздел 10-5'!E22="-",0,'Раздел 10-5'!E22)</f>
        <v/>
      </c>
      <c r="J48" s="18">
        <v>0</v>
      </c>
      <c r="K48" s="18" t="str">
        <f ca="1">IF('Раздел 10-5'!F22="-",0,'Раздел 10-5'!F22)</f>
        <v/>
      </c>
    </row>
    <row r="49" spans="2:11" s="8" customFormat="1" ht="32.1" customHeight="1">
      <c r="B49" s="17" t="s">
        <v>100</v>
      </c>
      <c r="C49" s="16" t="s">
        <v>101</v>
      </c>
      <c r="D49" s="20">
        <v>0</v>
      </c>
      <c r="E49" s="18">
        <v>0</v>
      </c>
      <c r="F49" s="20">
        <v>0</v>
      </c>
      <c r="G49" s="18" t="str">
        <f ca="1">IF(H49="-",0,H49)</f>
        <v/>
      </c>
      <c r="H49" s="18" t="str">
        <f ca="1">IF('Раздел 10-2'!I24="-",0,'Раздел 10-2'!I24)+IF('Раздел 10-2'!I82="-",0,'Раздел 10-2'!I82)+IF('Раздел 10-2'!I98="-",0,'Раздел 10-2'!I98)+IF('Раздел 10-6'!D30="-",0,'Раздел 10-6'!D30)</f>
        <v/>
      </c>
      <c r="I49" s="14" t="s">
        <v>51</v>
      </c>
      <c r="J49" s="18">
        <v>0</v>
      </c>
      <c r="K49" s="14" t="s">
        <v>51</v>
      </c>
    </row>
    <row r="50" spans="2:11" s="8" customFormat="1" ht="15.95" customHeight="1">
      <c r="B50" s="23" t="s">
        <v>102</v>
      </c>
      <c r="C50" s="16" t="s">
        <v>103</v>
      </c>
      <c r="D50" s="18">
        <v>0</v>
      </c>
      <c r="E50" s="18">
        <v>0</v>
      </c>
      <c r="F50" s="18">
        <v>0</v>
      </c>
      <c r="G50" s="18" t="str">
        <f ca="1">IF(G51="-",0,G51)+IF(G52="-",0,G52)</f>
        <v/>
      </c>
      <c r="H50" s="18" t="str">
        <f ca="1">IF(H51="-",0,H51)</f>
        <v/>
      </c>
      <c r="I50" s="18" t="str">
        <f ca="1">IF(I51="-",0,I51)+IF(I52="-",0,I52)</f>
        <v/>
      </c>
      <c r="J50" s="18">
        <v>0</v>
      </c>
      <c r="K50" s="18" t="str">
        <f ca="1">IF(K51="-",0,K51)+IF(K52="-",0,K52)</f>
        <v/>
      </c>
    </row>
    <row r="51" spans="2:11" s="8" customFormat="1" ht="15.95" customHeight="1">
      <c r="B51" s="24" t="s">
        <v>104</v>
      </c>
      <c r="C51" s="4" t="s">
        <v>105</v>
      </c>
      <c r="D51" s="20">
        <v>0</v>
      </c>
      <c r="E51" s="20">
        <v>0</v>
      </c>
      <c r="F51" s="20">
        <v>0</v>
      </c>
      <c r="G51" s="18" t="str">
        <f ca="1">IF(H51="-",0,H51)+IF(I51="-",0,I51)</f>
        <v/>
      </c>
      <c r="H51" s="18" t="str">
        <f ca="1">IF('Раздел 10-7'!D10="-",0,'Раздел 10-7'!D10)</f>
        <v/>
      </c>
      <c r="I51" s="18" t="str">
        <f ca="1">IF('Раздел 10-7'!E10="-",0,'Раздел 10-7'!E10)</f>
        <v/>
      </c>
      <c r="J51" s="18">
        <v>0</v>
      </c>
      <c r="K51" s="18" t="str">
        <f ca="1">IF('Раздел 10-7'!F10="-",0,'Раздел 10-7'!F10)</f>
        <v/>
      </c>
    </row>
    <row r="52" spans="2:11" s="8" customFormat="1" ht="32.1" customHeight="1">
      <c r="B52" s="19" t="s">
        <v>106</v>
      </c>
      <c r="C52" s="4" t="s">
        <v>107</v>
      </c>
      <c r="D52" s="20">
        <v>0</v>
      </c>
      <c r="E52" s="4" t="s">
        <v>51</v>
      </c>
      <c r="F52" s="4" t="s">
        <v>51</v>
      </c>
      <c r="G52" s="21" t="str">
        <f ca="1">IF(I52="-",0,I52)</f>
        <v/>
      </c>
      <c r="H52" s="4" t="s">
        <v>51</v>
      </c>
      <c r="I52" s="21" t="str">
        <f ca="1">IF('Раздел 10-4'!F6="-",0,'Раздел 10-4'!F6)+IF('Раздел 10-6'!E41="-",0,'Раздел 10-6'!E41)+IF('Раздел 10-7'!E14="-",0,'Раздел 10-7'!E14)</f>
        <v/>
      </c>
      <c r="J52" s="18">
        <v>0</v>
      </c>
      <c r="K52" s="21" t="str">
        <f ca="1">IF('Раздел 10-4'!G6="-",0,'Раздел 10-4'!G6)+IF('Раздел 10-6'!F41="-",0,'Раздел 10-6'!F41)+IF('Раздел 10-7'!F14="-",0,'Раздел 10-7'!F14)</f>
        <v/>
      </c>
    </row>
    <row r="53" spans="2:11" s="8" customFormat="1" ht="32.1" customHeight="1">
      <c r="B53" s="15" t="s">
        <v>108</v>
      </c>
      <c r="C53" s="16" t="s">
        <v>109</v>
      </c>
      <c r="D53" s="20">
        <v>0</v>
      </c>
      <c r="E53" s="20">
        <v>0</v>
      </c>
      <c r="F53" s="20">
        <v>0</v>
      </c>
      <c r="G53" s="18" t="str">
        <f ca="1">IF(H53="-",0,H53)+IF(I53="-",0,I53)</f>
        <v/>
      </c>
      <c r="H53" s="18" t="str">
        <f ca="1">IF('Раздел 10-7'!D6="-",0,'Раздел 10-7'!D6)</f>
        <v/>
      </c>
      <c r="I53" s="18" t="str">
        <f ca="1">IF('Раздел 10-7'!E6="-",0,'Раздел 10-7'!E6)</f>
        <v/>
      </c>
      <c r="J53" s="18">
        <v>0</v>
      </c>
      <c r="K53" s="18" t="str">
        <f ca="1">IF('Раздел 10-7'!F6="-",0,'Раздел 10-7'!F6)</f>
        <v/>
      </c>
    </row>
    <row r="54" spans="2:11" s="8" customFormat="1" ht="15.95" customHeight="1">
      <c r="B54" s="25" t="s">
        <v>110</v>
      </c>
      <c r="C54" s="16" t="s">
        <v>111</v>
      </c>
      <c r="D54" s="20">
        <v>0</v>
      </c>
      <c r="E54" s="20">
        <v>0</v>
      </c>
      <c r="F54" s="20">
        <v>0</v>
      </c>
      <c r="G54" s="18" t="str">
        <f ca="1">IF(H54="-",0,H54)+IF(I54="-",0,I54)</f>
        <v/>
      </c>
      <c r="H54" s="18" t="str">
        <f ca="1">IF('Раздел 10-7'!D9="-",0,'Раздел 10-7'!D9)</f>
        <v/>
      </c>
      <c r="I54" s="18" t="str">
        <f ca="1">IF('Раздел 10-7'!E9="-",0,'Раздел 10-7'!E9)</f>
        <v/>
      </c>
      <c r="J54" s="18">
        <v>0</v>
      </c>
      <c r="K54" s="18" t="str">
        <f ca="1">IF('Раздел 10-7'!F9="-",0,'Раздел 10-7'!F9)</f>
        <v/>
      </c>
    </row>
    <row r="55" spans="2:11" s="8" customFormat="1" ht="32.1" customHeight="1">
      <c r="B55" s="15" t="s">
        <v>112</v>
      </c>
      <c r="C55" s="16" t="s">
        <v>113</v>
      </c>
      <c r="D55" s="4" t="s">
        <v>51</v>
      </c>
      <c r="E55" s="4" t="s">
        <v>51</v>
      </c>
      <c r="F55" s="4" t="s">
        <v>51</v>
      </c>
      <c r="G55" s="18" t="str">
        <f ca="1">IF(H55="-",0,H55)+IF(I55="-",0,I55)</f>
        <v/>
      </c>
      <c r="H55" s="18" t="str">
        <f ca="1">IF('Раздел 10-7'!D30="-",0,'Раздел 10-7'!D30)</f>
        <v/>
      </c>
      <c r="I55" s="18" t="str">
        <f ca="1">IF('Раздел 10-7'!E30="-",0,'Раздел 10-7'!E30)</f>
        <v/>
      </c>
      <c r="J55" s="4" t="s">
        <v>51</v>
      </c>
      <c r="K55" s="4" t="s">
        <v>51</v>
      </c>
    </row>
    <row r="56" spans="2:11" s="8" customFormat="1" ht="32.1" customHeight="1">
      <c r="B56" s="26" t="s">
        <v>114</v>
      </c>
      <c r="C56" s="4" t="s">
        <v>115</v>
      </c>
      <c r="D56" s="4" t="s">
        <v>51</v>
      </c>
      <c r="E56" s="4" t="s">
        <v>51</v>
      </c>
      <c r="F56" s="4" t="s">
        <v>51</v>
      </c>
      <c r="G56" s="18" t="str">
        <f ca="1">IF(H56="-",0,H56)+IF(I56="-",0,I56)</f>
        <v/>
      </c>
      <c r="H56" s="18" t="str">
        <f ca="1">IF('Раздел 10-7'!D31="-",0,'Раздел 10-7'!D31)</f>
        <v/>
      </c>
      <c r="I56" s="18" t="str">
        <f ca="1">IF('Раздел 10-7'!E31="-",0,'Раздел 10-7'!E31)</f>
        <v/>
      </c>
      <c r="J56" s="4" t="s">
        <v>51</v>
      </c>
      <c r="K56" s="21" t="str">
        <f ca="1">IF('Раздел 10-7'!F31="-",0,'Раздел 10-7'!F31)</f>
        <v/>
      </c>
    </row>
  </sheetData>
  <mergeCells count="16">
    <mergeCell ref="B18:K18"/>
    <mergeCell ref="C8:G8"/>
    <mergeCell ref="I8:K8"/>
    <mergeCell ref="C9:G9"/>
    <mergeCell ref="I9:K9"/>
    <mergeCell ref="C10:G10"/>
    <mergeCell ref="H10:H11"/>
    <mergeCell ref="I10:J11"/>
    <mergeCell ref="K10:K11"/>
    <mergeCell ref="B11:G11"/>
    <mergeCell ref="B2:K2"/>
    <mergeCell ref="B3:K3"/>
    <mergeCell ref="I4:K4"/>
    <mergeCell ref="I5:K5"/>
    <mergeCell ref="C7:G7"/>
    <mergeCell ref="I7:K7"/>
  </mergeCells>
  <pageMargins left="0.39370078740157483" right="0.39370078740157483" top="0.39370078740157483" bottom="0.39370078740157483" header="0" footer="0"/>
  <pageSetup pageOrder="overThenDown" orientation="portrait"/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M101"/>
  <sheetViews>
    <sheetView workbookViewId="0"/>
  </sheetViews>
  <sheetFormatPr defaultColWidth="10.5" defaultRowHeight="11.45" customHeight="1"/>
  <cols>
    <col min="1" max="1" width="0.6640625" style="1" customWidth="1"/>
    <col min="2" max="2" width="79.6640625" style="1" customWidth="1"/>
    <col min="3" max="3" width="12.6640625" style="1" customWidth="1"/>
    <col min="4" max="13" width="28.33203125" style="1" customWidth="1"/>
  </cols>
  <sheetData>
    <row r="1" spans="1:13" s="1" customFormat="1" ht="3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8" customFormat="1" ht="15.95" customHeight="1">
      <c r="B2" s="66" t="s">
        <v>116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s="1" customFormat="1" ht="2.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1" customFormat="1" ht="15.95" customHeight="1">
      <c r="A4" s="2"/>
      <c r="B4" s="49" t="s">
        <v>117</v>
      </c>
      <c r="C4" s="49" t="s">
        <v>29</v>
      </c>
      <c r="D4" s="54" t="s">
        <v>34</v>
      </c>
      <c r="E4" s="54"/>
      <c r="F4" s="54"/>
      <c r="G4" s="54"/>
      <c r="H4" s="54"/>
      <c r="I4" s="54"/>
      <c r="J4" s="54"/>
      <c r="K4" s="54"/>
      <c r="L4" s="55" t="s">
        <v>118</v>
      </c>
      <c r="M4" s="55" t="s">
        <v>119</v>
      </c>
    </row>
    <row r="5" spans="1:13" s="1" customFormat="1" ht="15.95" customHeight="1">
      <c r="A5" s="3"/>
      <c r="B5" s="53"/>
      <c r="C5" s="53"/>
      <c r="D5" s="54" t="s">
        <v>120</v>
      </c>
      <c r="E5" s="54"/>
      <c r="F5" s="54"/>
      <c r="G5" s="54"/>
      <c r="H5" s="54"/>
      <c r="I5" s="55" t="s">
        <v>121</v>
      </c>
      <c r="J5" s="58" t="s">
        <v>122</v>
      </c>
      <c r="K5" s="55" t="s">
        <v>123</v>
      </c>
      <c r="L5" s="56"/>
      <c r="M5" s="56"/>
    </row>
    <row r="6" spans="1:13" s="1" customFormat="1" ht="15.95" customHeight="1">
      <c r="A6" s="3"/>
      <c r="B6" s="53"/>
      <c r="C6" s="53"/>
      <c r="D6" s="55" t="s">
        <v>124</v>
      </c>
      <c r="E6" s="46" t="s">
        <v>125</v>
      </c>
      <c r="F6" s="46"/>
      <c r="G6" s="46"/>
      <c r="H6" s="46"/>
      <c r="I6" s="56"/>
      <c r="J6" s="59"/>
      <c r="K6" s="56"/>
      <c r="L6" s="56"/>
      <c r="M6" s="56"/>
    </row>
    <row r="7" spans="1:13" s="1" customFormat="1" ht="204.95" customHeight="1">
      <c r="A7" s="3"/>
      <c r="B7" s="52"/>
      <c r="C7" s="52"/>
      <c r="D7" s="57"/>
      <c r="E7" s="14" t="s">
        <v>126</v>
      </c>
      <c r="F7" s="14" t="s">
        <v>127</v>
      </c>
      <c r="G7" s="27" t="s">
        <v>128</v>
      </c>
      <c r="H7" s="14" t="s">
        <v>129</v>
      </c>
      <c r="I7" s="57"/>
      <c r="J7" s="60"/>
      <c r="K7" s="57"/>
      <c r="L7" s="57"/>
      <c r="M7" s="57"/>
    </row>
    <row r="8" spans="1:13" s="3" customFormat="1" ht="15.95" customHeight="1">
      <c r="B8" s="4" t="s">
        <v>22</v>
      </c>
      <c r="C8" s="4" t="s">
        <v>23</v>
      </c>
      <c r="D8" s="4" t="s">
        <v>24</v>
      </c>
      <c r="E8" s="4" t="s">
        <v>38</v>
      </c>
      <c r="F8" s="4" t="s">
        <v>40</v>
      </c>
      <c r="G8" s="28" t="s">
        <v>41</v>
      </c>
      <c r="H8" s="4" t="s">
        <v>42</v>
      </c>
      <c r="I8" s="4" t="s">
        <v>43</v>
      </c>
      <c r="J8" s="28" t="s">
        <v>44</v>
      </c>
      <c r="K8" s="4" t="s">
        <v>130</v>
      </c>
      <c r="L8" s="4" t="s">
        <v>131</v>
      </c>
      <c r="M8" s="4" t="s">
        <v>132</v>
      </c>
    </row>
    <row r="9" spans="1:13" s="8" customFormat="1" ht="32.1" customHeight="1">
      <c r="A9" s="3"/>
      <c r="B9" s="15" t="s">
        <v>133</v>
      </c>
      <c r="C9" s="16" t="s">
        <v>134</v>
      </c>
      <c r="D9" s="21" t="str">
        <f ca="1">IF(D10="-",0,D10)+IF(D68="-",0,D68)+IF(D101="-",0,D101)</f>
        <v/>
      </c>
      <c r="E9" s="21" t="str">
        <f ca="1">IF(E10="-",0,E10)+IF(E101="-",0,E101)</f>
        <v/>
      </c>
      <c r="F9" s="21" t="str">
        <f ca="1">IF(F10="-",0,F10)+IF(F68="-",0,F68)</f>
        <v/>
      </c>
      <c r="G9" s="27"/>
      <c r="H9" s="29" t="str">
        <f ca="1">IF(H10="-",0,H10)</f>
        <v/>
      </c>
      <c r="I9" s="21" t="str">
        <f ca="1">IF(I10="-",0,I10)+IF(I68="-",0,I68)+IF(I98="-",0,I98)</f>
        <v/>
      </c>
      <c r="J9" s="27"/>
      <c r="K9" s="18" t="str">
        <f ca="1">IF(K10="-",0,K10)+IF(K68="-",0,K68)</f>
        <v/>
      </c>
      <c r="L9" s="21" t="str">
        <f ca="1">IF(L10="-",0,L10)+IF(L68="-",0,L68)+IF(L98="-",0,L98)</f>
        <v/>
      </c>
      <c r="M9" s="21" t="str">
        <f ca="1">IF(M10="-",0,M10)+IF(M68="-",0,M68)+IF(M98="-",0,M98)</f>
        <v/>
      </c>
    </row>
    <row r="10" spans="1:13" s="8" customFormat="1" ht="48" customHeight="1">
      <c r="A10" s="3"/>
      <c r="B10" s="15" t="s">
        <v>135</v>
      </c>
      <c r="C10" s="16" t="s">
        <v>136</v>
      </c>
      <c r="D10" s="21" t="str">
        <f ca="1">IF(D11="-",0,D11)+IF(D18="-",0,D18)+IF(D19="-",0,D19)+IF(D24="-",0,D24)+IF(D31="-",0,D31)+IF(D35="-",0,D35)+IF(D36="-",0,D36)+IF(D37="-",0,D37)+IF(D66="-",0,D66)</f>
        <v/>
      </c>
      <c r="E10" s="21" t="str">
        <f ca="1">IF(E11="-",0,E11)+IF(E18="-",0,E18)+IF(E19="-",0,E19)+IF(E24="-",0,E24)+IF(E31="-",0,E31)+IF(E35="-",0,E35)+IF(E66="-",0,E66)</f>
        <v/>
      </c>
      <c r="F10" s="21" t="str">
        <f ca="1">IF(F11="-",0,F11)+IF(F18="-",0,F18)+IF(F19="-",0,F19)+IF(F35="-",0,F35)+IF(F36="-",0,F36)+IF(F37="-",0,F37)</f>
        <v/>
      </c>
      <c r="G10" s="27"/>
      <c r="H10" s="21" t="str">
        <f ca="1">IF(H11="-",0,H11)+IF(H18="-",0,H18)+IF(H19="-",0,H19)+IF(H24="-",0,H24)+IF(H31="-",0,H31)+IF(H35="-",0,H35)+IF(H37="-",0,H37)+IF(H66="-",0,H66)</f>
        <v/>
      </c>
      <c r="I10" s="21" t="str">
        <f ca="1">IF(I24="-",0,I24)+IF(I37="-",0,I37)</f>
        <v/>
      </c>
      <c r="J10" s="28"/>
      <c r="K10" s="18" t="str">
        <f ca="1">IF(K11="-",0,K11)+IF(K18="-",0,K18)+IF(K19="-",0,K19)+IF(K35="-",0,K35)+IF(K37="-",0,K37)</f>
        <v/>
      </c>
      <c r="L10" s="21" t="str">
        <f ca="1">IF(L11="-",0,L11)+IF(L18="-",0,L18)+IF(L19="-",0,L19)+IF(L24="-",0,L24)+IF(L31="-",0,L31)+IF(L35="-",0,L35)+IF(L37="-",0,L37)+IF(L66="-",0,L66)+IF(L67="-",0,L67)</f>
        <v/>
      </c>
      <c r="M10" s="21" t="str">
        <f ca="1">IF(M11="-",0,M11)+IF(M18="-",0,M18)+IF(M19="-",0,M19)+IF(M24="-",0,M24)+IF(M31="-",0,M31)+IF(M35="-",0,M35)+IF(M37="-",0,M37)+IF(M66="-",0,M66)+IF(M67="-",0,M67)</f>
        <v/>
      </c>
    </row>
    <row r="11" spans="1:13" s="8" customFormat="1" ht="32.1" customHeight="1">
      <c r="A11" s="3"/>
      <c r="B11" s="30" t="s">
        <v>137</v>
      </c>
      <c r="C11" s="4" t="s">
        <v>138</v>
      </c>
      <c r="D11" s="21" t="str">
        <f ca="1">IF(D12="-",0,D12)+IF(D13="-",0,D13)+IF(D14="-",0,D14)+IF(D15="-",0,D15)+IF(D16="-",0,D16)+IF(D17="-",0,D17)</f>
        <v/>
      </c>
      <c r="E11" s="21" t="str">
        <f ca="1">IF(E12="-",0,E12)+IF(E13="-",0,E13)+IF(E14="-",0,E14)+IF(E15="-",0,E15)+IF(E16="-",0,E16)+IF(E17="-",0,E17)</f>
        <v/>
      </c>
      <c r="F11" s="21" t="str">
        <f ca="1">IF(F12="-",0,F12)+IF(F13="-",0,F13)+IF(F14="-",0,F14)+IF(F15="-",0,F15)+IF(F16="-",0,F16)+IF(F17="-",0,F17)</f>
        <v/>
      </c>
      <c r="G11" s="58" t="s">
        <v>139</v>
      </c>
      <c r="H11" s="21" t="str">
        <f ca="1">IF(H12="-",0,H12)+IF(H13="-",0,H13)+IF(H14="-",0,H14)+IF(H15="-",0,H15)+IF(H16="-",0,H16)+IF(H17="-",0,H17)</f>
        <v/>
      </c>
      <c r="I11" s="4" t="s">
        <v>51</v>
      </c>
      <c r="J11" s="27"/>
      <c r="K11" s="18" t="str">
        <f ca="1">IF(K12="-",0,K12)+IF(K13="-",0,K13)+IF(K14="-",0,K14)+IF(K15="-",0,K15)+IF(K16="-",0,K16)+IF(K17="-",0,K17)</f>
        <v/>
      </c>
      <c r="L11" s="21" t="str">
        <f ca="1">IF(L12="-",0,L12)+IF(L13="-",0,L13)+IF(L14="-",0,L14)+IF(L15="-",0,L15)+IF(L16="-",0,L16)+IF(L17="-",0,L17)</f>
        <v/>
      </c>
      <c r="M11" s="21" t="str">
        <f ca="1">IF(M12="-",0,M12)+IF(M13="-",0,M13)+IF(M14="-",0,M14)+IF(M15="-",0,M15)+IF(M16="-",0,M16)+IF(M17="-",0,M17)</f>
        <v/>
      </c>
    </row>
    <row r="12" spans="1:13" s="8" customFormat="1" ht="15.95" customHeight="1">
      <c r="A12" s="3"/>
      <c r="B12" s="19" t="s">
        <v>140</v>
      </c>
      <c r="C12" s="4" t="s">
        <v>141</v>
      </c>
      <c r="D12" s="21" t="str">
        <f ca="1">IF(E12="-",0,E12)+IF(F12="-",0,F12)+IF(H12="-",0,H12)</f>
        <v/>
      </c>
      <c r="E12" s="31">
        <v>0</v>
      </c>
      <c r="F12" s="31">
        <v>0</v>
      </c>
      <c r="G12" s="59"/>
      <c r="H12" s="31">
        <v>0</v>
      </c>
      <c r="I12" s="4" t="s">
        <v>51</v>
      </c>
      <c r="J12" s="27"/>
      <c r="K12" s="32">
        <v>0</v>
      </c>
      <c r="L12" s="31">
        <v>0</v>
      </c>
      <c r="M12" s="31">
        <v>0</v>
      </c>
    </row>
    <row r="13" spans="1:13" s="8" customFormat="1" ht="15.95" customHeight="1">
      <c r="A13" s="3"/>
      <c r="B13" s="19" t="s">
        <v>142</v>
      </c>
      <c r="C13" s="4" t="s">
        <v>143</v>
      </c>
      <c r="D13" s="21" t="str">
        <f ca="1">IF(E13="-",0,E13)+IF(F13="-",0,F13)+IF(H13="-",0,H13)</f>
        <v/>
      </c>
      <c r="E13" s="31">
        <v>0</v>
      </c>
      <c r="F13" s="31">
        <v>0</v>
      </c>
      <c r="G13" s="59"/>
      <c r="H13" s="31">
        <v>0</v>
      </c>
      <c r="I13" s="4" t="s">
        <v>51</v>
      </c>
      <c r="J13" s="27"/>
      <c r="K13" s="32">
        <v>0</v>
      </c>
      <c r="L13" s="31">
        <v>0</v>
      </c>
      <c r="M13" s="31">
        <v>0</v>
      </c>
    </row>
    <row r="14" spans="1:13" s="8" customFormat="1" ht="15.95" customHeight="1">
      <c r="A14" s="3"/>
      <c r="B14" s="19" t="s">
        <v>144</v>
      </c>
      <c r="C14" s="4" t="s">
        <v>145</v>
      </c>
      <c r="D14" s="21" t="str">
        <f ca="1">IF(E14="-",0,E14)+IF(F14="-",0,F14)+IF(H14="-",0,H14)</f>
        <v/>
      </c>
      <c r="E14" s="31">
        <v>0</v>
      </c>
      <c r="F14" s="31">
        <v>0</v>
      </c>
      <c r="G14" s="59"/>
      <c r="H14" s="31">
        <v>0</v>
      </c>
      <c r="I14" s="4" t="s">
        <v>51</v>
      </c>
      <c r="J14" s="27"/>
      <c r="K14" s="32">
        <v>0</v>
      </c>
      <c r="L14" s="31">
        <v>0</v>
      </c>
      <c r="M14" s="31">
        <v>0</v>
      </c>
    </row>
    <row r="15" spans="1:13" s="8" customFormat="1" ht="15.95" customHeight="1">
      <c r="A15" s="3"/>
      <c r="B15" s="19" t="s">
        <v>146</v>
      </c>
      <c r="C15" s="4" t="s">
        <v>147</v>
      </c>
      <c r="D15" s="21" t="str">
        <f ca="1">IF(E15="-",0,E15)+IF(F15="-",0,F15)+IF(H15="-",0,H15)</f>
        <v/>
      </c>
      <c r="E15" s="31">
        <v>0</v>
      </c>
      <c r="F15" s="31">
        <v>0</v>
      </c>
      <c r="G15" s="59"/>
      <c r="H15" s="31">
        <v>0</v>
      </c>
      <c r="I15" s="4" t="s">
        <v>51</v>
      </c>
      <c r="J15" s="27"/>
      <c r="K15" s="32">
        <v>0</v>
      </c>
      <c r="L15" s="31">
        <v>0</v>
      </c>
      <c r="M15" s="31">
        <v>0</v>
      </c>
    </row>
    <row r="16" spans="1:13" s="8" customFormat="1" ht="15.95" customHeight="1">
      <c r="A16" s="3"/>
      <c r="B16" s="19" t="s">
        <v>148</v>
      </c>
      <c r="C16" s="4" t="s">
        <v>149</v>
      </c>
      <c r="D16" s="21" t="str">
        <f ca="1">IF(E16="-",0,E16)+IF(F16="-",0,F16)+IF(H16="-",0,H16)</f>
        <v/>
      </c>
      <c r="E16" s="31">
        <v>0</v>
      </c>
      <c r="F16" s="31">
        <v>0</v>
      </c>
      <c r="G16" s="59"/>
      <c r="H16" s="31">
        <v>0</v>
      </c>
      <c r="I16" s="4" t="s">
        <v>51</v>
      </c>
      <c r="J16" s="27"/>
      <c r="K16" s="32">
        <v>0</v>
      </c>
      <c r="L16" s="31">
        <v>0</v>
      </c>
      <c r="M16" s="31">
        <v>0</v>
      </c>
    </row>
    <row r="17" spans="1:13" s="8" customFormat="1" ht="32.1" customHeight="1">
      <c r="A17" s="3"/>
      <c r="B17" s="19" t="s">
        <v>150</v>
      </c>
      <c r="C17" s="4" t="s">
        <v>151</v>
      </c>
      <c r="D17" s="21" t="str">
        <f ca="1">IF(E17="-",0,E17)+IF(F17="-",0,F17)+IF(H17="-",0,H17)</f>
        <v/>
      </c>
      <c r="E17" s="31">
        <v>0</v>
      </c>
      <c r="F17" s="31">
        <v>0</v>
      </c>
      <c r="G17" s="59"/>
      <c r="H17" s="31">
        <v>0</v>
      </c>
      <c r="I17" s="4" t="s">
        <v>51</v>
      </c>
      <c r="J17" s="27"/>
      <c r="K17" s="32">
        <v>0</v>
      </c>
      <c r="L17" s="31">
        <v>0</v>
      </c>
      <c r="M17" s="31">
        <v>0</v>
      </c>
    </row>
    <row r="18" spans="1:13" s="8" customFormat="1" ht="15.95" customHeight="1">
      <c r="A18" s="3"/>
      <c r="B18" s="30" t="s">
        <v>152</v>
      </c>
      <c r="C18" s="4" t="s">
        <v>153</v>
      </c>
      <c r="D18" s="21" t="str">
        <f ca="1">IF(E18="-",0,E18)+IF(F18="-",0,F18)+IF(H18="-",0,H18)</f>
        <v/>
      </c>
      <c r="E18" s="31">
        <v>0</v>
      </c>
      <c r="F18" s="31">
        <v>0</v>
      </c>
      <c r="G18" s="60"/>
      <c r="H18" s="31">
        <v>0</v>
      </c>
      <c r="I18" s="4" t="s">
        <v>51</v>
      </c>
      <c r="J18" s="27"/>
      <c r="K18" s="32">
        <v>0</v>
      </c>
      <c r="L18" s="31">
        <v>0</v>
      </c>
      <c r="M18" s="31">
        <v>0</v>
      </c>
    </row>
    <row r="19" spans="1:13" s="8" customFormat="1" ht="15.95" customHeight="1">
      <c r="A19" s="3"/>
      <c r="B19" s="30" t="s">
        <v>154</v>
      </c>
      <c r="C19" s="4" t="s">
        <v>155</v>
      </c>
      <c r="D19" s="21" t="str">
        <f ca="1">IF(D20="-",0,D20)+IF(D21="-",0,D21)+IF(D22="-",0,D22)+IF(D23="-",0,D23)</f>
        <v/>
      </c>
      <c r="E19" s="21" t="str">
        <f ca="1">IF(E20="-",0,E20)+IF(E21="-",0,E21)+IF(E22="-",0,E22)+IF(E23="-",0,E23)</f>
        <v/>
      </c>
      <c r="F19" s="21" t="str">
        <f ca="1">IF(F22="-",0,F22)+IF(F23="-",0,F23)</f>
        <v/>
      </c>
      <c r="G19" s="27"/>
      <c r="H19" s="21" t="str">
        <f ca="1">IF(H20="-",0,H20)+IF(H21="-",0,H21)+IF(H22="-",0,H22)+IF(H23="-",0,H23)</f>
        <v/>
      </c>
      <c r="I19" s="4" t="s">
        <v>51</v>
      </c>
      <c r="J19" s="27"/>
      <c r="K19" s="18" t="str">
        <f ca="1">IF(K22="-",0,K22)+IF(K23="-",0,K23)</f>
        <v/>
      </c>
      <c r="L19" s="21" t="str">
        <f ca="1">IF(L20="-",0,L20)+IF(L21="-",0,L21)+IF(L22="-",0,L22)+IF(L23="-",0,L23)</f>
        <v/>
      </c>
      <c r="M19" s="21" t="str">
        <f ca="1">IF(M20="-",0,M20)+IF(M21="-",0,M21)+IF(M22="-",0,M22)+IF(M23="-",0,M23)</f>
        <v/>
      </c>
    </row>
    <row r="20" spans="1:13" s="8" customFormat="1" ht="32.1" customHeight="1">
      <c r="B20" s="19" t="s">
        <v>156</v>
      </c>
      <c r="C20" s="4" t="s">
        <v>157</v>
      </c>
      <c r="D20" s="21" t="str">
        <f ca="1">IF(E20="-",0,E20)+IF(H20="-",0,H20)</f>
        <v/>
      </c>
      <c r="E20" s="31">
        <v>0</v>
      </c>
      <c r="F20" s="4" t="s">
        <v>51</v>
      </c>
      <c r="G20" s="27"/>
      <c r="H20" s="31">
        <v>0</v>
      </c>
      <c r="I20" s="4" t="s">
        <v>51</v>
      </c>
      <c r="J20" s="27"/>
      <c r="K20" s="4" t="s">
        <v>51</v>
      </c>
      <c r="L20" s="31">
        <v>0</v>
      </c>
      <c r="M20" s="31">
        <v>0</v>
      </c>
    </row>
    <row r="21" spans="1:13" s="8" customFormat="1" ht="15.95" customHeight="1">
      <c r="B21" s="19" t="s">
        <v>158</v>
      </c>
      <c r="C21" s="4" t="s">
        <v>159</v>
      </c>
      <c r="D21" s="21" t="str">
        <f ca="1">IF(E21="-",0,E21)+IF(H21="-",0,H21)</f>
        <v/>
      </c>
      <c r="E21" s="31">
        <v>0</v>
      </c>
      <c r="F21" s="4" t="s">
        <v>51</v>
      </c>
      <c r="G21" s="27"/>
      <c r="H21" s="31">
        <v>0</v>
      </c>
      <c r="I21" s="4" t="s">
        <v>51</v>
      </c>
      <c r="J21" s="27"/>
      <c r="K21" s="4" t="s">
        <v>51</v>
      </c>
      <c r="L21" s="31">
        <v>0</v>
      </c>
      <c r="M21" s="31">
        <v>0</v>
      </c>
    </row>
    <row r="22" spans="1:13" s="8" customFormat="1" ht="39" customHeight="1">
      <c r="B22" s="19" t="s">
        <v>160</v>
      </c>
      <c r="C22" s="4" t="s">
        <v>161</v>
      </c>
      <c r="D22" s="21" t="str">
        <f ca="1">IF(E22="-",0,E22)+IF(F22="-",0,F22)+IF(H22="-",0,H22)</f>
        <v/>
      </c>
      <c r="E22" s="31">
        <v>0</v>
      </c>
      <c r="F22" s="31">
        <v>0</v>
      </c>
      <c r="G22" s="58" t="s">
        <v>162</v>
      </c>
      <c r="H22" s="31">
        <v>0</v>
      </c>
      <c r="I22" s="4" t="s">
        <v>51</v>
      </c>
      <c r="J22" s="27"/>
      <c r="K22" s="32">
        <v>0</v>
      </c>
      <c r="L22" s="31">
        <v>0</v>
      </c>
      <c r="M22" s="31">
        <v>0</v>
      </c>
    </row>
    <row r="23" spans="1:13" s="8" customFormat="1" ht="39" customHeight="1">
      <c r="B23" s="19" t="s">
        <v>163</v>
      </c>
      <c r="C23" s="4" t="s">
        <v>164</v>
      </c>
      <c r="D23" s="21" t="str">
        <f ca="1">IF(E23="-",0,E23)+IF(F23="-",0,F23)+IF(H23="-",0,H23)</f>
        <v/>
      </c>
      <c r="E23" s="31">
        <v>0</v>
      </c>
      <c r="F23" s="31">
        <v>0</v>
      </c>
      <c r="G23" s="60"/>
      <c r="H23" s="31">
        <v>0</v>
      </c>
      <c r="I23" s="4" t="s">
        <v>51</v>
      </c>
      <c r="J23" s="27"/>
      <c r="K23" s="32">
        <v>0</v>
      </c>
      <c r="L23" s="31">
        <v>0</v>
      </c>
      <c r="M23" s="31">
        <v>0</v>
      </c>
    </row>
    <row r="24" spans="1:13" s="8" customFormat="1" ht="32.1" customHeight="1">
      <c r="B24" s="30" t="s">
        <v>165</v>
      </c>
      <c r="C24" s="4" t="s">
        <v>166</v>
      </c>
      <c r="D24" s="21" t="str">
        <f ca="1">IF(D25="-",0,D25)+IF(D26="-",0,D26)+IF(D27="-",0,D27)+IF(D28="-",0,D28)+IF(D29="-",0,D29)+IF(D30="-",0,D30)</f>
        <v/>
      </c>
      <c r="E24" s="21" t="str">
        <f ca="1">IF(E28="-",0,E28)+IF(E30="-",0,E30)</f>
        <v/>
      </c>
      <c r="F24" s="4" t="s">
        <v>51</v>
      </c>
      <c r="G24" s="27"/>
      <c r="H24" s="21" t="str">
        <f ca="1">IF(H25="-",0,H25)+IF(H26="-",0,H26)+IF(H27="-",0,H27)+IF(H28="-",0,H28)+IF(H29="-",0,H29)+IF(H30="-",0,H30)</f>
        <v/>
      </c>
      <c r="I24" s="21" t="str">
        <f ca="1">IF(I25="-",0,I25)+IF(I26="-",0,I26)</f>
        <v/>
      </c>
      <c r="J24" s="58" t="s">
        <v>167</v>
      </c>
      <c r="K24" s="4" t="s">
        <v>51</v>
      </c>
      <c r="L24" s="21" t="str">
        <f ca="1">IF(L25="-",0,L25)+IF(L26="-",0,L26)+IF(L27="-",0,L27)+IF(L28="-",0,L28)+IF(L29="-",0,L29)+IF(L30="-",0,L30)</f>
        <v/>
      </c>
      <c r="M24" s="21" t="str">
        <f ca="1">IF(M25="-",0,M25)+IF(M26="-",0,M26)+IF(M27="-",0,M27)+IF(M28="-",0,M28)+IF(M29="-",0,M29)+IF(M30="-",0,M30)</f>
        <v/>
      </c>
    </row>
    <row r="25" spans="1:13" s="8" customFormat="1" ht="15.95" customHeight="1">
      <c r="B25" s="19" t="s">
        <v>168</v>
      </c>
      <c r="C25" s="4" t="s">
        <v>169</v>
      </c>
      <c r="D25" s="21" t="str">
        <f ca="1">IF(H25="-",0,H25)</f>
        <v/>
      </c>
      <c r="E25" s="4" t="s">
        <v>51</v>
      </c>
      <c r="F25" s="4" t="s">
        <v>51</v>
      </c>
      <c r="G25" s="27"/>
      <c r="H25" s="31">
        <v>0</v>
      </c>
      <c r="I25" s="31">
        <v>0</v>
      </c>
      <c r="J25" s="59"/>
      <c r="K25" s="4" t="s">
        <v>51</v>
      </c>
      <c r="L25" s="31">
        <v>0</v>
      </c>
      <c r="M25" s="31">
        <v>0</v>
      </c>
    </row>
    <row r="26" spans="1:13" s="8" customFormat="1" ht="15.95" customHeight="1">
      <c r="B26" s="19" t="s">
        <v>170</v>
      </c>
      <c r="C26" s="4" t="s">
        <v>171</v>
      </c>
      <c r="D26" s="21" t="str">
        <f ca="1">IF(H26="-",0,H26)</f>
        <v/>
      </c>
      <c r="E26" s="4" t="s">
        <v>51</v>
      </c>
      <c r="F26" s="4" t="s">
        <v>51</v>
      </c>
      <c r="G26" s="27"/>
      <c r="H26" s="31">
        <v>0</v>
      </c>
      <c r="I26" s="31">
        <v>0</v>
      </c>
      <c r="J26" s="59"/>
      <c r="K26" s="4" t="s">
        <v>51</v>
      </c>
      <c r="L26" s="31">
        <v>0</v>
      </c>
      <c r="M26" s="31">
        <v>0</v>
      </c>
    </row>
    <row r="27" spans="1:13" s="8" customFormat="1" ht="15.95" customHeight="1">
      <c r="B27" s="19" t="s">
        <v>172</v>
      </c>
      <c r="C27" s="4" t="s">
        <v>173</v>
      </c>
      <c r="D27" s="21" t="str">
        <f ca="1">IF(H27="-",0,H27)</f>
        <v/>
      </c>
      <c r="E27" s="4" t="s">
        <v>51</v>
      </c>
      <c r="F27" s="4" t="s">
        <v>51</v>
      </c>
      <c r="G27" s="27"/>
      <c r="H27" s="31">
        <v>0</v>
      </c>
      <c r="I27" s="4" t="s">
        <v>174</v>
      </c>
      <c r="J27" s="59"/>
      <c r="K27" s="4" t="s">
        <v>51</v>
      </c>
      <c r="L27" s="31">
        <v>0</v>
      </c>
      <c r="M27" s="31">
        <v>0</v>
      </c>
    </row>
    <row r="28" spans="1:13" s="8" customFormat="1" ht="15.95" customHeight="1">
      <c r="B28" s="19" t="s">
        <v>175</v>
      </c>
      <c r="C28" s="4" t="s">
        <v>176</v>
      </c>
      <c r="D28" s="21" t="str">
        <f ca="1">IF(E28="-",0,E28)+IF(H28="-",0,H28)</f>
        <v/>
      </c>
      <c r="E28" s="31">
        <v>0</v>
      </c>
      <c r="F28" s="4" t="s">
        <v>51</v>
      </c>
      <c r="G28" s="27"/>
      <c r="H28" s="31">
        <v>0</v>
      </c>
      <c r="I28" s="4" t="s">
        <v>174</v>
      </c>
      <c r="J28" s="59"/>
      <c r="K28" s="4" t="s">
        <v>51</v>
      </c>
      <c r="L28" s="31">
        <v>0</v>
      </c>
      <c r="M28" s="31">
        <v>0</v>
      </c>
    </row>
    <row r="29" spans="1:13" s="8" customFormat="1" ht="15.95" customHeight="1">
      <c r="B29" s="19" t="s">
        <v>177</v>
      </c>
      <c r="C29" s="4" t="s">
        <v>178</v>
      </c>
      <c r="D29" s="21" t="str">
        <f ca="1">IF(H29="-",0,H29)</f>
        <v/>
      </c>
      <c r="E29" s="4" t="s">
        <v>51</v>
      </c>
      <c r="F29" s="4" t="s">
        <v>51</v>
      </c>
      <c r="G29" s="27"/>
      <c r="H29" s="31">
        <v>0</v>
      </c>
      <c r="I29" s="31">
        <v>0</v>
      </c>
      <c r="J29" s="59"/>
      <c r="K29" s="4" t="s">
        <v>51</v>
      </c>
      <c r="L29" s="31">
        <v>0</v>
      </c>
      <c r="M29" s="31">
        <v>0</v>
      </c>
    </row>
    <row r="30" spans="1:13" s="8" customFormat="1" ht="32.1" customHeight="1">
      <c r="B30" s="19" t="s">
        <v>179</v>
      </c>
      <c r="C30" s="4" t="s">
        <v>180</v>
      </c>
      <c r="D30" s="21" t="str">
        <f ca="1">IF(E30="-",0,E30)+IF(H30="-",0,H30)</f>
        <v/>
      </c>
      <c r="E30" s="31">
        <v>0</v>
      </c>
      <c r="F30" s="4" t="s">
        <v>51</v>
      </c>
      <c r="G30" s="27"/>
      <c r="H30" s="31">
        <v>0</v>
      </c>
      <c r="I30" s="4" t="s">
        <v>174</v>
      </c>
      <c r="J30" s="60"/>
      <c r="K30" s="4" t="s">
        <v>51</v>
      </c>
      <c r="L30" s="31">
        <v>0</v>
      </c>
      <c r="M30" s="31">
        <v>0</v>
      </c>
    </row>
    <row r="31" spans="1:13" s="8" customFormat="1" ht="32.1" customHeight="1">
      <c r="B31" s="30" t="s">
        <v>181</v>
      </c>
      <c r="C31" s="4" t="s">
        <v>182</v>
      </c>
      <c r="D31" s="21" t="str">
        <f ca="1">IF(D32="-",0,D32)+IF(D33="-",0,D33)+IF(D34="-",0,D34)</f>
        <v/>
      </c>
      <c r="E31" s="21" t="str">
        <f ca="1">IF(E32="-",0,E32)+IF(E33="-",0,E33)+IF(E34="-",0,E34)</f>
        <v/>
      </c>
      <c r="F31" s="4" t="s">
        <v>174</v>
      </c>
      <c r="G31" s="27"/>
      <c r="H31" s="21" t="str">
        <f ca="1">IF(H32="-",0,H32)+IF(H33="-",0,H33)+IF(H34="-",0,H34)</f>
        <v/>
      </c>
      <c r="I31" s="4" t="s">
        <v>51</v>
      </c>
      <c r="J31" s="27"/>
      <c r="K31" s="4" t="s">
        <v>51</v>
      </c>
      <c r="L31" s="21" t="str">
        <f ca="1">IF(L32="-",0,L32)+IF(L33="-",0,L33)+IF(L34="-",0,L34)</f>
        <v/>
      </c>
      <c r="M31" s="21" t="str">
        <f ca="1">IF(M32="-",0,M32)+IF(M33="-",0,M33)+IF(M34="-",0,M34)</f>
        <v/>
      </c>
    </row>
    <row r="32" spans="1:13" s="8" customFormat="1" ht="32.1" customHeight="1">
      <c r="B32" s="19" t="s">
        <v>183</v>
      </c>
      <c r="C32" s="4" t="s">
        <v>184</v>
      </c>
      <c r="D32" s="21" t="str">
        <f ca="1">IF(E32="-",0,E32)+IF(H32="-",0,H32)</f>
        <v/>
      </c>
      <c r="E32" s="31">
        <v>0</v>
      </c>
      <c r="F32" s="4" t="s">
        <v>174</v>
      </c>
      <c r="G32" s="27"/>
      <c r="H32" s="31">
        <v>0</v>
      </c>
      <c r="I32" s="4" t="s">
        <v>51</v>
      </c>
      <c r="J32" s="27"/>
      <c r="K32" s="4" t="s">
        <v>51</v>
      </c>
      <c r="L32" s="31">
        <v>0</v>
      </c>
      <c r="M32" s="31">
        <v>0</v>
      </c>
    </row>
    <row r="33" spans="2:13" s="8" customFormat="1" ht="15.95" customHeight="1">
      <c r="B33" s="19" t="s">
        <v>185</v>
      </c>
      <c r="C33" s="4" t="s">
        <v>186</v>
      </c>
      <c r="D33" s="21" t="str">
        <f ca="1">IF(E33="-",0,E33)+IF(H33="-",0,H33)</f>
        <v/>
      </c>
      <c r="E33" s="31">
        <v>0</v>
      </c>
      <c r="F33" s="4" t="s">
        <v>174</v>
      </c>
      <c r="G33" s="27"/>
      <c r="H33" s="31">
        <v>0</v>
      </c>
      <c r="I33" s="4" t="s">
        <v>51</v>
      </c>
      <c r="J33" s="27"/>
      <c r="K33" s="4" t="s">
        <v>51</v>
      </c>
      <c r="L33" s="31">
        <v>0</v>
      </c>
      <c r="M33" s="31">
        <v>0</v>
      </c>
    </row>
    <row r="34" spans="2:13" s="8" customFormat="1" ht="15.95" customHeight="1">
      <c r="B34" s="19" t="s">
        <v>187</v>
      </c>
      <c r="C34" s="4" t="s">
        <v>188</v>
      </c>
      <c r="D34" s="21" t="str">
        <f ca="1">IF(E34="-",0,E34)+IF(H34="-",0,H34)</f>
        <v/>
      </c>
      <c r="E34" s="31">
        <v>0</v>
      </c>
      <c r="F34" s="4" t="s">
        <v>51</v>
      </c>
      <c r="G34" s="27"/>
      <c r="H34" s="31">
        <v>0</v>
      </c>
      <c r="I34" s="4" t="s">
        <v>51</v>
      </c>
      <c r="J34" s="27"/>
      <c r="K34" s="4" t="s">
        <v>51</v>
      </c>
      <c r="L34" s="31">
        <v>0</v>
      </c>
      <c r="M34" s="31">
        <v>0</v>
      </c>
    </row>
    <row r="35" spans="2:13" s="8" customFormat="1" ht="95.1" customHeight="1">
      <c r="B35" s="30" t="s">
        <v>189</v>
      </c>
      <c r="C35" s="4" t="s">
        <v>190</v>
      </c>
      <c r="D35" s="21" t="str">
        <f ca="1">IF(E35="-",0,E35)+IF(F35="-",0,F35)+IF(H35="-",0,H35)</f>
        <v/>
      </c>
      <c r="E35" s="31">
        <v>0</v>
      </c>
      <c r="F35" s="31">
        <v>0</v>
      </c>
      <c r="G35" s="27" t="s">
        <v>191</v>
      </c>
      <c r="H35" s="31">
        <v>0</v>
      </c>
      <c r="I35" s="4" t="s">
        <v>51</v>
      </c>
      <c r="J35" s="27"/>
      <c r="K35" s="32">
        <v>0</v>
      </c>
      <c r="L35" s="31">
        <v>0</v>
      </c>
      <c r="M35" s="31">
        <v>0</v>
      </c>
    </row>
    <row r="36" spans="2:13" s="8" customFormat="1" ht="63" customHeight="1">
      <c r="B36" s="30" t="s">
        <v>192</v>
      </c>
      <c r="C36" s="4" t="s">
        <v>193</v>
      </c>
      <c r="D36" s="21" t="str">
        <f ca="1">IF(F36="-",0,F36)</f>
        <v/>
      </c>
      <c r="E36" s="4" t="s">
        <v>51</v>
      </c>
      <c r="F36" s="31">
        <v>0</v>
      </c>
      <c r="G36" s="27" t="s">
        <v>194</v>
      </c>
      <c r="H36" s="4" t="s">
        <v>51</v>
      </c>
      <c r="I36" s="4" t="s">
        <v>51</v>
      </c>
      <c r="J36" s="27"/>
      <c r="K36" s="4" t="s">
        <v>51</v>
      </c>
      <c r="L36" s="4" t="s">
        <v>51</v>
      </c>
      <c r="M36" s="4" t="s">
        <v>51</v>
      </c>
    </row>
    <row r="37" spans="2:13" s="8" customFormat="1" ht="48" customHeight="1">
      <c r="B37" s="30" t="s">
        <v>195</v>
      </c>
      <c r="C37" s="4" t="s">
        <v>196</v>
      </c>
      <c r="D37" s="21" t="str">
        <f ca="1">IF(D38="-",0,D38)+IF(D43="-",0,D43)+IF(D48="-",0,D48)+IF(D52="-",0,D52)+IF(D56="-",0,D56)+IF(D61="-",0,D61)</f>
        <v/>
      </c>
      <c r="E37" s="4" t="s">
        <v>51</v>
      </c>
      <c r="F37" s="21" t="str">
        <f ca="1">IF(F43="-",0,F43)+IF(F48="-",0,F48)+IF(F52="-",0,F52)+IF(F56="-",0,F56)+IF(F61="-",0,F61)</f>
        <v/>
      </c>
      <c r="G37" s="27"/>
      <c r="H37" s="21" t="str">
        <f ca="1">IF(H38="-",0,H38)+IF(H43="-",0,H43)+IF(H48="-",0,H48)+IF(H52="-",0,H52)+IF(H56="-",0,H56)+IF(H61="-",0,H61)</f>
        <v/>
      </c>
      <c r="I37" s="21" t="str">
        <f ca="1">IF(I38="-",0,I38)+IF(I48="-",0,I48)+IF(I52="-",0,I52)</f>
        <v/>
      </c>
      <c r="J37" s="27"/>
      <c r="K37" s="21" t="str">
        <f ca="1">IF(K43="-",0,K43)+IF(K48="-",0,K48)+IF(K52="-",0,K52)+IF(K56="-",0,K56)+IF(K61="-",0,K61)</f>
        <v/>
      </c>
      <c r="L37" s="21" t="str">
        <f ca="1">IF(L38="-",0,L38)+IF(L43="-",0,L43)+IF(L48="-",0,L48)+IF(L52="-",0,L52)+IF(L56="-",0,L56)+IF(L61="-",0,L61)</f>
        <v/>
      </c>
      <c r="M37" s="21" t="str">
        <f ca="1">IF(M38="-",0,M38)+IF(M43="-",0,M43)+IF(M48="-",0,M48)+IF(M52="-",0,M52)+IF(M56="-",0,M56)+IF(M61="-",0,M61)</f>
        <v/>
      </c>
    </row>
    <row r="38" spans="2:13" s="8" customFormat="1" ht="15.95" customHeight="1">
      <c r="B38" s="19" t="s">
        <v>197</v>
      </c>
      <c r="C38" s="4" t="s">
        <v>198</v>
      </c>
      <c r="D38" s="21" t="str">
        <f ca="1">IF(D39="-",0,D39)+IF(D40="-",0,D40)+IF(D41="-",0,D41)</f>
        <v/>
      </c>
      <c r="E38" s="4" t="s">
        <v>51</v>
      </c>
      <c r="F38" s="4" t="s">
        <v>51</v>
      </c>
      <c r="G38" s="27"/>
      <c r="H38" s="21" t="str">
        <f ca="1">IF(H39="-",0,H39)+IF(H40="-",0,H40)+IF(H41="-",0,H41)</f>
        <v/>
      </c>
      <c r="I38" s="21" t="str">
        <f ca="1">IF(I39="-",0,I39)+IF(I40="-",0,I40)+IF(I41="-",0,I41)+IF(I42="-",0,I42)</f>
        <v/>
      </c>
      <c r="J38" s="58" t="s">
        <v>199</v>
      </c>
      <c r="K38" s="4" t="s">
        <v>51</v>
      </c>
      <c r="L38" s="21" t="str">
        <f ca="1">IF(L39="-",0,L39)+IF(L40="-",0,L40)+IF(L41="-",0,L41)+IF(L42="-",0,L42)</f>
        <v/>
      </c>
      <c r="M38" s="21" t="str">
        <f ca="1">IF(M39="-",0,M39)+IF(M40="-",0,M40)+IF(M41="-",0,M41)+IF(M42="-",0,M42)</f>
        <v/>
      </c>
    </row>
    <row r="39" spans="2:13" s="8" customFormat="1" ht="15.95" customHeight="1">
      <c r="B39" s="33" t="s">
        <v>200</v>
      </c>
      <c r="C39" s="4" t="s">
        <v>201</v>
      </c>
      <c r="D39" s="21" t="str">
        <f ca="1">IF(H39="-",0,H39)</f>
        <v/>
      </c>
      <c r="E39" s="4" t="s">
        <v>51</v>
      </c>
      <c r="F39" s="4" t="s">
        <v>51</v>
      </c>
      <c r="G39" s="27"/>
      <c r="H39" s="31">
        <v>0</v>
      </c>
      <c r="I39" s="31">
        <v>0</v>
      </c>
      <c r="J39" s="59"/>
      <c r="K39" s="4" t="s">
        <v>51</v>
      </c>
      <c r="L39" s="31">
        <v>0</v>
      </c>
      <c r="M39" s="31">
        <v>0</v>
      </c>
    </row>
    <row r="40" spans="2:13" s="8" customFormat="1" ht="15.95" customHeight="1">
      <c r="B40" s="33" t="s">
        <v>202</v>
      </c>
      <c r="C40" s="4" t="s">
        <v>203</v>
      </c>
      <c r="D40" s="21" t="str">
        <f ca="1">IF(H40="-",0,H40)</f>
        <v/>
      </c>
      <c r="E40" s="4" t="s">
        <v>51</v>
      </c>
      <c r="F40" s="4" t="s">
        <v>51</v>
      </c>
      <c r="G40" s="27"/>
      <c r="H40" s="31">
        <v>0</v>
      </c>
      <c r="I40" s="31">
        <v>0</v>
      </c>
      <c r="J40" s="59"/>
      <c r="K40" s="4" t="s">
        <v>51</v>
      </c>
      <c r="L40" s="31">
        <v>0</v>
      </c>
      <c r="M40" s="31">
        <v>0</v>
      </c>
    </row>
    <row r="41" spans="2:13" s="8" customFormat="1" ht="15.95" customHeight="1">
      <c r="B41" s="33" t="s">
        <v>204</v>
      </c>
      <c r="C41" s="4" t="s">
        <v>205</v>
      </c>
      <c r="D41" s="21" t="str">
        <f ca="1">IF(H41="-",0,H41)</f>
        <v/>
      </c>
      <c r="E41" s="4" t="s">
        <v>51</v>
      </c>
      <c r="F41" s="4" t="s">
        <v>51</v>
      </c>
      <c r="G41" s="27"/>
      <c r="H41" s="31">
        <v>0</v>
      </c>
      <c r="I41" s="31">
        <v>0</v>
      </c>
      <c r="J41" s="59"/>
      <c r="K41" s="4" t="s">
        <v>51</v>
      </c>
      <c r="L41" s="31">
        <v>0</v>
      </c>
      <c r="M41" s="31">
        <v>0</v>
      </c>
    </row>
    <row r="42" spans="2:13" s="8" customFormat="1" ht="15.95" customHeight="1">
      <c r="B42" s="33" t="s">
        <v>206</v>
      </c>
      <c r="C42" s="4" t="s">
        <v>207</v>
      </c>
      <c r="D42" s="4" t="s">
        <v>51</v>
      </c>
      <c r="E42" s="4" t="s">
        <v>51</v>
      </c>
      <c r="F42" s="4" t="s">
        <v>51</v>
      </c>
      <c r="G42" s="27"/>
      <c r="H42" s="4" t="s">
        <v>51</v>
      </c>
      <c r="I42" s="31">
        <v>0</v>
      </c>
      <c r="J42" s="60"/>
      <c r="K42" s="4" t="s">
        <v>51</v>
      </c>
      <c r="L42" s="31">
        <v>0</v>
      </c>
      <c r="M42" s="31">
        <v>0</v>
      </c>
    </row>
    <row r="43" spans="2:13" s="8" customFormat="1" ht="32.1" customHeight="1">
      <c r="B43" s="19" t="s">
        <v>208</v>
      </c>
      <c r="C43" s="4" t="s">
        <v>209</v>
      </c>
      <c r="D43" s="21" t="str">
        <f ca="1">IF(D44="-",0,D44)+IF(D45="-",0,D45)+IF(D46="-",0,D46)+IF(D47="-",0,D47)</f>
        <v/>
      </c>
      <c r="E43" s="4" t="s">
        <v>51</v>
      </c>
      <c r="F43" s="21" t="str">
        <f ca="1">IF(F44="-",0,F44)+IF(F45="-",0,F45)+IF(F47="-",0,F47)</f>
        <v/>
      </c>
      <c r="G43" s="58" t="s">
        <v>210</v>
      </c>
      <c r="H43" s="21" t="str">
        <f ca="1">IF(H44="-",0,H44)+IF(H45="-",0,H45)+IF(H46="-",0,H46)</f>
        <v/>
      </c>
      <c r="I43" s="4" t="s">
        <v>51</v>
      </c>
      <c r="J43" s="27"/>
      <c r="K43" s="21" t="str">
        <f ca="1">IF(K44="-",0,K44)+IF(K45="-",0,K45)</f>
        <v/>
      </c>
      <c r="L43" s="21" t="str">
        <f ca="1">IF(L44="-",0,L44)+IF(L45="-",0,L45)+IF(L46="-",0,L46)+IF(L47="-",0,L47)</f>
        <v/>
      </c>
      <c r="M43" s="21" t="str">
        <f ca="1">IF(M44="-",0,M44)+IF(M45="-",0,M45)+IF(M46="-",0,M46)+IF(M47="-",0,M47)</f>
        <v/>
      </c>
    </row>
    <row r="44" spans="2:13" s="8" customFormat="1" ht="15.95" customHeight="1">
      <c r="B44" s="33" t="s">
        <v>211</v>
      </c>
      <c r="C44" s="4" t="s">
        <v>212</v>
      </c>
      <c r="D44" s="21" t="str">
        <f ca="1">IF(F44="-",0,F44)+IF(H44="-",0,H44)</f>
        <v/>
      </c>
      <c r="E44" s="4" t="s">
        <v>51</v>
      </c>
      <c r="F44" s="31">
        <v>0</v>
      </c>
      <c r="G44" s="59"/>
      <c r="H44" s="31">
        <v>0</v>
      </c>
      <c r="I44" s="4" t="s">
        <v>51</v>
      </c>
      <c r="J44" s="27"/>
      <c r="K44" s="31">
        <v>0</v>
      </c>
      <c r="L44" s="31">
        <v>0</v>
      </c>
      <c r="M44" s="31">
        <v>0</v>
      </c>
    </row>
    <row r="45" spans="2:13" s="8" customFormat="1" ht="15.95" customHeight="1">
      <c r="B45" s="33" t="s">
        <v>213</v>
      </c>
      <c r="C45" s="4" t="s">
        <v>214</v>
      </c>
      <c r="D45" s="21" t="str">
        <f ca="1">IF(F45="-",0,F45)+IF(H45="-",0,H45)</f>
        <v/>
      </c>
      <c r="E45" s="4" t="s">
        <v>51</v>
      </c>
      <c r="F45" s="31">
        <v>0</v>
      </c>
      <c r="G45" s="59"/>
      <c r="H45" s="31">
        <v>0</v>
      </c>
      <c r="I45" s="4" t="s">
        <v>51</v>
      </c>
      <c r="J45" s="27"/>
      <c r="K45" s="31">
        <v>0</v>
      </c>
      <c r="L45" s="31">
        <v>0</v>
      </c>
      <c r="M45" s="31">
        <v>0</v>
      </c>
    </row>
    <row r="46" spans="2:13" s="8" customFormat="1" ht="15.95" customHeight="1">
      <c r="B46" s="33" t="s">
        <v>215</v>
      </c>
      <c r="C46" s="4" t="s">
        <v>216</v>
      </c>
      <c r="D46" s="21" t="str">
        <f ca="1">IF(H46="-",0,H46)</f>
        <v/>
      </c>
      <c r="E46" s="4" t="s">
        <v>51</v>
      </c>
      <c r="F46" s="4" t="s">
        <v>51</v>
      </c>
      <c r="G46" s="59"/>
      <c r="H46" s="31">
        <v>0</v>
      </c>
      <c r="I46" s="4" t="s">
        <v>51</v>
      </c>
      <c r="J46" s="27"/>
      <c r="K46" s="4" t="s">
        <v>51</v>
      </c>
      <c r="L46" s="31">
        <v>0</v>
      </c>
      <c r="M46" s="31">
        <v>0</v>
      </c>
    </row>
    <row r="47" spans="2:13" s="8" customFormat="1" ht="15.95" customHeight="1">
      <c r="B47" s="33" t="s">
        <v>206</v>
      </c>
      <c r="C47" s="4" t="s">
        <v>217</v>
      </c>
      <c r="D47" s="21" t="str">
        <f ca="1">IF(F47="-",0,F47)</f>
        <v/>
      </c>
      <c r="E47" s="4" t="s">
        <v>51</v>
      </c>
      <c r="F47" s="31">
        <v>0</v>
      </c>
      <c r="G47" s="59"/>
      <c r="H47" s="4" t="s">
        <v>51</v>
      </c>
      <c r="I47" s="4" t="s">
        <v>51</v>
      </c>
      <c r="J47" s="27"/>
      <c r="K47" s="4" t="s">
        <v>51</v>
      </c>
      <c r="L47" s="31">
        <v>0</v>
      </c>
      <c r="M47" s="31">
        <v>0</v>
      </c>
    </row>
    <row r="48" spans="2:13" s="8" customFormat="1" ht="32.1" customHeight="1">
      <c r="B48" s="19" t="s">
        <v>218</v>
      </c>
      <c r="C48" s="4" t="s">
        <v>219</v>
      </c>
      <c r="D48" s="21" t="str">
        <f ca="1">IF(D49="-",0,D49)+IF(D50="-",0,D50)+IF(D51="-",0,D51)</f>
        <v/>
      </c>
      <c r="E48" s="4" t="s">
        <v>51</v>
      </c>
      <c r="F48" s="21" t="str">
        <f ca="1">IF(F49="-",0,F49)+IF(F51="-",0,F51)</f>
        <v/>
      </c>
      <c r="G48" s="59"/>
      <c r="H48" s="21" t="str">
        <f ca="1">IF(H49="-",0,H49)+IF(H50="-",0,H50)+IF(H51="-",0,H51)</f>
        <v/>
      </c>
      <c r="I48" s="21" t="str">
        <f ca="1">IF(I50="-",0,I50)</f>
        <v/>
      </c>
      <c r="J48" s="27"/>
      <c r="K48" s="21" t="str">
        <f ca="1">IF(K49="-",0,K49)+IF(K51="-",0,K51)</f>
        <v/>
      </c>
      <c r="L48" s="21" t="str">
        <f ca="1">IF(L49="-",0,L49)+IF(L50="-",0,L50)+IF(L51="-",0,L51)</f>
        <v/>
      </c>
      <c r="M48" s="21" t="str">
        <f ca="1">IF(M49="-",0,M49)+IF(M50="-",0,M50)+IF(M51="-",0,M51)</f>
        <v/>
      </c>
    </row>
    <row r="49" spans="2:13" s="8" customFormat="1" ht="15.95" customHeight="1">
      <c r="B49" s="33" t="s">
        <v>220</v>
      </c>
      <c r="C49" s="4" t="s">
        <v>221</v>
      </c>
      <c r="D49" s="21" t="str">
        <f ca="1">IF(F49="-",0,F49)+IF(H49="-",0,H49)</f>
        <v/>
      </c>
      <c r="E49" s="4" t="s">
        <v>51</v>
      </c>
      <c r="F49" s="31">
        <v>0</v>
      </c>
      <c r="G49" s="59"/>
      <c r="H49" s="31">
        <v>0</v>
      </c>
      <c r="I49" s="4" t="s">
        <v>51</v>
      </c>
      <c r="J49" s="27"/>
      <c r="K49" s="31">
        <v>0</v>
      </c>
      <c r="L49" s="31">
        <v>0</v>
      </c>
      <c r="M49" s="31">
        <v>0</v>
      </c>
    </row>
    <row r="50" spans="2:13" s="8" customFormat="1" ht="63" customHeight="1">
      <c r="B50" s="33" t="s">
        <v>222</v>
      </c>
      <c r="C50" s="4" t="s">
        <v>223</v>
      </c>
      <c r="D50" s="21" t="str">
        <f ca="1">IF(H50="-",0,H50)</f>
        <v/>
      </c>
      <c r="E50" s="4" t="s">
        <v>51</v>
      </c>
      <c r="F50" s="4" t="s">
        <v>51</v>
      </c>
      <c r="G50" s="59"/>
      <c r="H50" s="31">
        <v>0</v>
      </c>
      <c r="I50" s="31">
        <v>0</v>
      </c>
      <c r="J50" s="27" t="s">
        <v>224</v>
      </c>
      <c r="K50" s="4" t="s">
        <v>51</v>
      </c>
      <c r="L50" s="31">
        <v>0</v>
      </c>
      <c r="M50" s="31">
        <v>0</v>
      </c>
    </row>
    <row r="51" spans="2:13" s="8" customFormat="1" ht="15.95" customHeight="1">
      <c r="B51" s="33" t="s">
        <v>225</v>
      </c>
      <c r="C51" s="4" t="s">
        <v>226</v>
      </c>
      <c r="D51" s="21" t="str">
        <f ca="1">IF(F51="-",0,F51)+IF(H51="-",0,H51)</f>
        <v/>
      </c>
      <c r="E51" s="4" t="s">
        <v>51</v>
      </c>
      <c r="F51" s="31">
        <v>0</v>
      </c>
      <c r="G51" s="59"/>
      <c r="H51" s="31">
        <v>0</v>
      </c>
      <c r="I51" s="4" t="s">
        <v>51</v>
      </c>
      <c r="J51" s="27"/>
      <c r="K51" s="31">
        <v>0</v>
      </c>
      <c r="L51" s="31">
        <v>0</v>
      </c>
      <c r="M51" s="31">
        <v>0</v>
      </c>
    </row>
    <row r="52" spans="2:13" s="8" customFormat="1" ht="32.1" customHeight="1">
      <c r="B52" s="19" t="s">
        <v>227</v>
      </c>
      <c r="C52" s="4" t="s">
        <v>228</v>
      </c>
      <c r="D52" s="21" t="str">
        <f ca="1">IF(D53="-",0,D53)+IF(D54="-",0,D54)+IF(D55="-",0,D55)</f>
        <v/>
      </c>
      <c r="E52" s="4" t="s">
        <v>51</v>
      </c>
      <c r="F52" s="21" t="str">
        <f ca="1">IF(F53="-",0,F53)+IF(F55="-",0,F55)</f>
        <v/>
      </c>
      <c r="G52" s="59"/>
      <c r="H52" s="21" t="str">
        <f ca="1">IF(H53="-",0,H53)+IF(H54="-",0,H54)+IF(H55="-",0,H55)</f>
        <v/>
      </c>
      <c r="I52" s="21" t="str">
        <f ca="1">IF(I54="-",0,I54)</f>
        <v/>
      </c>
      <c r="J52" s="27"/>
      <c r="K52" s="21" t="str">
        <f ca="1">IF(K53="-",0,K53)+IF(K55="-",0,K55)</f>
        <v/>
      </c>
      <c r="L52" s="21" t="str">
        <f ca="1">IF(L53="-",0,L53)+IF(L54="-",0,L54)+IF(L55="-",0,L55)</f>
        <v/>
      </c>
      <c r="M52" s="21" t="str">
        <f ca="1">IF(M53="-",0,M53)+IF(M54="-",0,M54)+IF(M55="-",0,M55)</f>
        <v/>
      </c>
    </row>
    <row r="53" spans="2:13" s="8" customFormat="1" ht="15.95" customHeight="1">
      <c r="B53" s="33" t="s">
        <v>220</v>
      </c>
      <c r="C53" s="4" t="s">
        <v>229</v>
      </c>
      <c r="D53" s="21" t="str">
        <f ca="1">IF(F53="-",0,F53)+IF(H53="-",0,H53)</f>
        <v/>
      </c>
      <c r="E53" s="4" t="s">
        <v>51</v>
      </c>
      <c r="F53" s="31">
        <v>0</v>
      </c>
      <c r="G53" s="59"/>
      <c r="H53" s="31">
        <v>0</v>
      </c>
      <c r="I53" s="4" t="s">
        <v>51</v>
      </c>
      <c r="J53" s="27"/>
      <c r="K53" s="31">
        <v>0</v>
      </c>
      <c r="L53" s="31">
        <v>0</v>
      </c>
      <c r="M53" s="31">
        <v>0</v>
      </c>
    </row>
    <row r="54" spans="2:13" s="8" customFormat="1" ht="63" customHeight="1">
      <c r="B54" s="33" t="s">
        <v>222</v>
      </c>
      <c r="C54" s="4" t="s">
        <v>230</v>
      </c>
      <c r="D54" s="21" t="str">
        <f ca="1">IF(H54="-",0,H54)</f>
        <v/>
      </c>
      <c r="E54" s="4" t="s">
        <v>51</v>
      </c>
      <c r="F54" s="4" t="s">
        <v>51</v>
      </c>
      <c r="G54" s="59"/>
      <c r="H54" s="31">
        <v>0</v>
      </c>
      <c r="I54" s="31">
        <v>0</v>
      </c>
      <c r="J54" s="27" t="s">
        <v>199</v>
      </c>
      <c r="K54" s="4" t="s">
        <v>51</v>
      </c>
      <c r="L54" s="31">
        <v>0</v>
      </c>
      <c r="M54" s="31">
        <v>0</v>
      </c>
    </row>
    <row r="55" spans="2:13" s="8" customFormat="1" ht="15.95" customHeight="1">
      <c r="B55" s="33" t="s">
        <v>225</v>
      </c>
      <c r="C55" s="4" t="s">
        <v>231</v>
      </c>
      <c r="D55" s="21" t="str">
        <f ca="1">IF(F55="-",0,F55)+IF(H55="-",0,H55)</f>
        <v/>
      </c>
      <c r="E55" s="4" t="s">
        <v>51</v>
      </c>
      <c r="F55" s="31">
        <v>0</v>
      </c>
      <c r="G55" s="59"/>
      <c r="H55" s="31">
        <v>0</v>
      </c>
      <c r="I55" s="4" t="s">
        <v>51</v>
      </c>
      <c r="J55" s="27"/>
      <c r="K55" s="31">
        <v>0</v>
      </c>
      <c r="L55" s="31">
        <v>0</v>
      </c>
      <c r="M55" s="31">
        <v>0</v>
      </c>
    </row>
    <row r="56" spans="2:13" s="8" customFormat="1" ht="15.95" customHeight="1">
      <c r="B56" s="19" t="s">
        <v>232</v>
      </c>
      <c r="C56" s="4" t="s">
        <v>233</v>
      </c>
      <c r="D56" s="21" t="str">
        <f ca="1">IF(D57="-",0,D57)+IF(D58="-",0,D58)+IF(D59="-",0,D59)+IF(D60="-",0,D60)</f>
        <v/>
      </c>
      <c r="E56" s="4" t="s">
        <v>51</v>
      </c>
      <c r="F56" s="21" t="str">
        <f ca="1">IF(F57="-",0,F57)+IF(F58="-",0,F58)+IF(F60="-",0,F60)</f>
        <v/>
      </c>
      <c r="G56" s="59"/>
      <c r="H56" s="21" t="str">
        <f ca="1">IF(H57="-",0,H57)+IF(H58="-",0,H58)+IF(H59="-",0,H59)</f>
        <v/>
      </c>
      <c r="I56" s="4" t="s">
        <v>51</v>
      </c>
      <c r="J56" s="27"/>
      <c r="K56" s="21" t="str">
        <f ca="1">IF(K57="-",0,K57)+IF(K58="-",0,K58)</f>
        <v/>
      </c>
      <c r="L56" s="21" t="str">
        <f ca="1">IF(L57="-",0,L57)+IF(L58="-",0,L58)+IF(L59="-",0,L59)+IF(L60="-",0,L60)</f>
        <v/>
      </c>
      <c r="M56" s="21" t="str">
        <f ca="1">IF(M57="-",0,M57)+IF(M58="-",0,M58)+IF(M59="-",0,M59)+IF(M60="-",0,M60)</f>
        <v/>
      </c>
    </row>
    <row r="57" spans="2:13" s="8" customFormat="1" ht="15.95" customHeight="1">
      <c r="B57" s="33" t="s">
        <v>234</v>
      </c>
      <c r="C57" s="4" t="s">
        <v>235</v>
      </c>
      <c r="D57" s="21" t="str">
        <f ca="1">IF(F57="-",0,F57)+IF(H57="-",0,H57)</f>
        <v/>
      </c>
      <c r="E57" s="4" t="s">
        <v>51</v>
      </c>
      <c r="F57" s="31">
        <v>0</v>
      </c>
      <c r="G57" s="59"/>
      <c r="H57" s="31">
        <v>0</v>
      </c>
      <c r="I57" s="4" t="s">
        <v>51</v>
      </c>
      <c r="J57" s="27"/>
      <c r="K57" s="31">
        <v>0</v>
      </c>
      <c r="L57" s="31">
        <v>0</v>
      </c>
      <c r="M57" s="31">
        <v>0</v>
      </c>
    </row>
    <row r="58" spans="2:13" s="8" customFormat="1" ht="15.95" customHeight="1">
      <c r="B58" s="33" t="s">
        <v>236</v>
      </c>
      <c r="C58" s="4" t="s">
        <v>237</v>
      </c>
      <c r="D58" s="21" t="str">
        <f ca="1">IF(F58="-",0,F58)+IF(H58="-",0,H58)</f>
        <v/>
      </c>
      <c r="E58" s="4" t="s">
        <v>51</v>
      </c>
      <c r="F58" s="31">
        <v>0</v>
      </c>
      <c r="G58" s="59"/>
      <c r="H58" s="31">
        <v>0</v>
      </c>
      <c r="I58" s="4" t="s">
        <v>51</v>
      </c>
      <c r="J58" s="27"/>
      <c r="K58" s="31">
        <v>0</v>
      </c>
      <c r="L58" s="31">
        <v>0</v>
      </c>
      <c r="M58" s="31">
        <v>0</v>
      </c>
    </row>
    <row r="59" spans="2:13" s="8" customFormat="1" ht="15.95" customHeight="1">
      <c r="B59" s="33" t="s">
        <v>238</v>
      </c>
      <c r="C59" s="4" t="s">
        <v>239</v>
      </c>
      <c r="D59" s="21" t="str">
        <f ca="1">IF(H59="-",0,H59)</f>
        <v/>
      </c>
      <c r="E59" s="4" t="s">
        <v>51</v>
      </c>
      <c r="F59" s="4" t="s">
        <v>51</v>
      </c>
      <c r="G59" s="59"/>
      <c r="H59" s="31">
        <v>0</v>
      </c>
      <c r="I59" s="4" t="s">
        <v>51</v>
      </c>
      <c r="J59" s="27"/>
      <c r="K59" s="4" t="s">
        <v>51</v>
      </c>
      <c r="L59" s="31">
        <v>0</v>
      </c>
      <c r="M59" s="31">
        <v>0</v>
      </c>
    </row>
    <row r="60" spans="2:13" s="8" customFormat="1" ht="15.95" customHeight="1">
      <c r="B60" s="33" t="s">
        <v>206</v>
      </c>
      <c r="C60" s="4" t="s">
        <v>240</v>
      </c>
      <c r="D60" s="21" t="str">
        <f ca="1">IF(F60="-",0,F60)</f>
        <v/>
      </c>
      <c r="E60" s="4" t="s">
        <v>51</v>
      </c>
      <c r="F60" s="31">
        <v>0</v>
      </c>
      <c r="G60" s="59"/>
      <c r="H60" s="4" t="s">
        <v>51</v>
      </c>
      <c r="I60" s="4" t="s">
        <v>51</v>
      </c>
      <c r="J60" s="27"/>
      <c r="K60" s="4" t="s">
        <v>51</v>
      </c>
      <c r="L60" s="31">
        <v>0</v>
      </c>
      <c r="M60" s="31">
        <v>0</v>
      </c>
    </row>
    <row r="61" spans="2:13" s="8" customFormat="1" ht="48" customHeight="1">
      <c r="B61" s="19" t="s">
        <v>241</v>
      </c>
      <c r="C61" s="4" t="s">
        <v>242</v>
      </c>
      <c r="D61" s="21" t="str">
        <f ca="1">IF(D62="-",0,D62)+IF(D63="-",0,D63)+IF(D64="-",0,D64)+IF(D65="-",0,D65)</f>
        <v/>
      </c>
      <c r="E61" s="4" t="s">
        <v>51</v>
      </c>
      <c r="F61" s="21" t="str">
        <f ca="1">IF(F62="-",0,F62)+IF(F63="-",0,F63)+IF(F65="-",0,F65)</f>
        <v/>
      </c>
      <c r="G61" s="59"/>
      <c r="H61" s="21" t="str">
        <f ca="1">IF(H62="-",0,H62)+IF(H63="-",0,H63)+IF(H64="-",0,H64)</f>
        <v/>
      </c>
      <c r="I61" s="4" t="s">
        <v>51</v>
      </c>
      <c r="J61" s="27"/>
      <c r="K61" s="21" t="str">
        <f ca="1">IF(K62="-",0,K62)+IF(K63="-",0,K63)</f>
        <v/>
      </c>
      <c r="L61" s="21" t="str">
        <f ca="1">IF(L62="-",0,L62)+IF(L63="-",0,L63)+IF(L64="-",0,L64)+IF(L65="-",0,L65)</f>
        <v/>
      </c>
      <c r="M61" s="21" t="str">
        <f ca="1">IF(M62="-",0,M62)+IF(M63="-",0,M63)+IF(M64="-",0,M64)+IF(M65="-",0,M65)</f>
        <v/>
      </c>
    </row>
    <row r="62" spans="2:13" s="8" customFormat="1" ht="15.95" customHeight="1">
      <c r="B62" s="33" t="s">
        <v>243</v>
      </c>
      <c r="C62" s="4" t="s">
        <v>244</v>
      </c>
      <c r="D62" s="21" t="str">
        <f ca="1">IF(F62="-",0,F62)+IF(H62="-",0,H62)</f>
        <v/>
      </c>
      <c r="E62" s="4" t="s">
        <v>51</v>
      </c>
      <c r="F62" s="31">
        <v>0</v>
      </c>
      <c r="G62" s="59"/>
      <c r="H62" s="31">
        <v>0</v>
      </c>
      <c r="I62" s="4" t="s">
        <v>51</v>
      </c>
      <c r="J62" s="27"/>
      <c r="K62" s="31">
        <v>0</v>
      </c>
      <c r="L62" s="31">
        <v>0</v>
      </c>
      <c r="M62" s="31">
        <v>0</v>
      </c>
    </row>
    <row r="63" spans="2:13" s="8" customFormat="1" ht="15.95" customHeight="1">
      <c r="B63" s="33" t="s">
        <v>245</v>
      </c>
      <c r="C63" s="4" t="s">
        <v>246</v>
      </c>
      <c r="D63" s="21" t="str">
        <f ca="1">IF(F63="-",0,F63)+IF(H63="-",0,H63)</f>
        <v/>
      </c>
      <c r="E63" s="4" t="s">
        <v>51</v>
      </c>
      <c r="F63" s="31">
        <v>0</v>
      </c>
      <c r="G63" s="59"/>
      <c r="H63" s="31">
        <v>0</v>
      </c>
      <c r="I63" s="4" t="s">
        <v>51</v>
      </c>
      <c r="J63" s="27"/>
      <c r="K63" s="31">
        <v>0</v>
      </c>
      <c r="L63" s="31">
        <v>0</v>
      </c>
      <c r="M63" s="31">
        <v>0</v>
      </c>
    </row>
    <row r="64" spans="2:13" s="8" customFormat="1" ht="15.95" customHeight="1">
      <c r="B64" s="33" t="s">
        <v>247</v>
      </c>
      <c r="C64" s="4" t="s">
        <v>248</v>
      </c>
      <c r="D64" s="21" t="str">
        <f ca="1">IF(H64="-",0,H64)</f>
        <v/>
      </c>
      <c r="E64" s="4" t="s">
        <v>51</v>
      </c>
      <c r="F64" s="4" t="s">
        <v>51</v>
      </c>
      <c r="G64" s="59"/>
      <c r="H64" s="31">
        <v>0</v>
      </c>
      <c r="I64" s="4" t="s">
        <v>51</v>
      </c>
      <c r="J64" s="27"/>
      <c r="K64" s="4" t="s">
        <v>51</v>
      </c>
      <c r="L64" s="31">
        <v>0</v>
      </c>
      <c r="M64" s="31">
        <v>0</v>
      </c>
    </row>
    <row r="65" spans="2:13" s="8" customFormat="1" ht="15.95" customHeight="1">
      <c r="B65" s="33" t="s">
        <v>206</v>
      </c>
      <c r="C65" s="4" t="s">
        <v>249</v>
      </c>
      <c r="D65" s="21" t="str">
        <f ca="1">IF(F65="-",0,F65)</f>
        <v/>
      </c>
      <c r="E65" s="4" t="s">
        <v>51</v>
      </c>
      <c r="F65" s="31">
        <v>0</v>
      </c>
      <c r="G65" s="60"/>
      <c r="H65" s="4" t="s">
        <v>51</v>
      </c>
      <c r="I65" s="4" t="s">
        <v>51</v>
      </c>
      <c r="J65" s="27"/>
      <c r="K65" s="4" t="s">
        <v>51</v>
      </c>
      <c r="L65" s="31">
        <v>0</v>
      </c>
      <c r="M65" s="31">
        <v>0</v>
      </c>
    </row>
    <row r="66" spans="2:13" s="8" customFormat="1" ht="48" customHeight="1">
      <c r="B66" s="30" t="s">
        <v>250</v>
      </c>
      <c r="C66" s="4" t="s">
        <v>251</v>
      </c>
      <c r="D66" s="21" t="str">
        <f ca="1">IF(E66="-",0,E66)+IF(H66="-",0,H66)</f>
        <v/>
      </c>
      <c r="E66" s="31">
        <v>0</v>
      </c>
      <c r="F66" s="4" t="s">
        <v>51</v>
      </c>
      <c r="G66" s="27"/>
      <c r="H66" s="31">
        <v>0</v>
      </c>
      <c r="I66" s="4" t="s">
        <v>51</v>
      </c>
      <c r="J66" s="27"/>
      <c r="K66" s="4" t="s">
        <v>51</v>
      </c>
      <c r="L66" s="31">
        <v>0</v>
      </c>
      <c r="M66" s="31">
        <v>0</v>
      </c>
    </row>
    <row r="67" spans="2:13" s="8" customFormat="1" ht="15.95" customHeight="1">
      <c r="B67" s="30" t="s">
        <v>252</v>
      </c>
      <c r="C67" s="4" t="s">
        <v>253</v>
      </c>
      <c r="D67" s="4" t="s">
        <v>51</v>
      </c>
      <c r="E67" s="4" t="s">
        <v>51</v>
      </c>
      <c r="F67" s="4" t="s">
        <v>51</v>
      </c>
      <c r="G67" s="27"/>
      <c r="H67" s="4" t="s">
        <v>51</v>
      </c>
      <c r="I67" s="4" t="s">
        <v>51</v>
      </c>
      <c r="J67" s="27"/>
      <c r="K67" s="4" t="s">
        <v>51</v>
      </c>
      <c r="L67" s="31">
        <v>0</v>
      </c>
      <c r="M67" s="31">
        <v>0</v>
      </c>
    </row>
    <row r="68" spans="2:13" s="8" customFormat="1" ht="48" customHeight="1">
      <c r="B68" s="15" t="s">
        <v>254</v>
      </c>
      <c r="C68" s="16" t="s">
        <v>255</v>
      </c>
      <c r="D68" s="21" t="str">
        <f ca="1">IF(D88="-",0,D88)+IF(D89="-",0,D89)</f>
        <v/>
      </c>
      <c r="E68" s="4" t="s">
        <v>51</v>
      </c>
      <c r="F68" s="21" t="str">
        <f ca="1">IF(F88="-",0,F88)+IF(F89="-",0,F89)</f>
        <v/>
      </c>
      <c r="G68" s="27"/>
      <c r="H68" s="4" t="s">
        <v>51</v>
      </c>
      <c r="I68" s="21" t="str">
        <f ca="1">IF(I69="-",0,I69)+IF(I82="-",0,I82)+IF(I92="-",0,I92)</f>
        <v/>
      </c>
      <c r="J68" s="27"/>
      <c r="K68" s="21" t="str">
        <f ca="1">IF(K82="-",0,K82)</f>
        <v/>
      </c>
      <c r="L68" s="21" t="str">
        <f ca="1">IF(L69="-",0,L69)+IF(L76="-",0,L76)+IF(L77="-",0,L77)+IF(L82="-",0,L82)+IF(L88="-",0,L88)+IF(L89="-",0,L89)+IF(L90="-",0,L90)+IF(L91="-",0,L91)+IF(L92="-",0,L92)+IF(L97="-",0,L97)</f>
        <v/>
      </c>
      <c r="M68" s="21" t="str">
        <f ca="1">IF(M69="-",0,M69)+IF(M76="-",0,M76)+IF(M77="-",0,M77)+IF(M82="-",0,M82)+IF(M88="-",0,M88)+IF(M89="-",0,M89)+IF(M90="-",0,M90)+IF(M91="-",0,M91)+IF(M92="-",0,M92)+IF(M97="-",0,M97)</f>
        <v/>
      </c>
    </row>
    <row r="69" spans="2:13" s="8" customFormat="1" ht="32.1" customHeight="1">
      <c r="B69" s="30" t="s">
        <v>256</v>
      </c>
      <c r="C69" s="4" t="s">
        <v>257</v>
      </c>
      <c r="D69" s="4" t="s">
        <v>51</v>
      </c>
      <c r="E69" s="4" t="s">
        <v>51</v>
      </c>
      <c r="F69" s="4" t="s">
        <v>51</v>
      </c>
      <c r="G69" s="27"/>
      <c r="H69" s="4" t="s">
        <v>51</v>
      </c>
      <c r="I69" s="21" t="str">
        <f ca="1">IF(I70="-",0,I70)+IF(I71="-",0,I71)+IF(I73="-",0,I73)+IF(I74="-",0,I74)</f>
        <v/>
      </c>
      <c r="J69" s="58" t="s">
        <v>258</v>
      </c>
      <c r="K69" s="4" t="s">
        <v>51</v>
      </c>
      <c r="L69" s="21" t="str">
        <f ca="1">IF(L70="-",0,L70)+IF(L71="-",0,L71)+IF(L72="-",0,L72)+IF(L73="-",0,L73)+IF(L74="-",0,L74)+IF(L75="-",0,L75)</f>
        <v/>
      </c>
      <c r="M69" s="21" t="str">
        <f ca="1">IF(M70="-",0,M70)+IF(M71="-",0,M71)+IF(M72="-",0,M72)+IF(M73="-",0,M73)+IF(M74="-",0,M74)+IF(M75="-",0,M75)</f>
        <v/>
      </c>
    </row>
    <row r="70" spans="2:13" s="8" customFormat="1" ht="32.1" customHeight="1">
      <c r="B70" s="19" t="s">
        <v>259</v>
      </c>
      <c r="C70" s="4" t="s">
        <v>260</v>
      </c>
      <c r="D70" s="4" t="s">
        <v>51</v>
      </c>
      <c r="E70" s="4" t="s">
        <v>51</v>
      </c>
      <c r="F70" s="4" t="s">
        <v>51</v>
      </c>
      <c r="G70" s="27"/>
      <c r="H70" s="4" t="s">
        <v>51</v>
      </c>
      <c r="I70" s="31">
        <v>0</v>
      </c>
      <c r="J70" s="59"/>
      <c r="K70" s="4" t="s">
        <v>51</v>
      </c>
      <c r="L70" s="31">
        <v>0</v>
      </c>
      <c r="M70" s="31">
        <v>0</v>
      </c>
    </row>
    <row r="71" spans="2:13" s="8" customFormat="1" ht="15.95" customHeight="1">
      <c r="B71" s="19" t="s">
        <v>261</v>
      </c>
      <c r="C71" s="4" t="s">
        <v>262</v>
      </c>
      <c r="D71" s="4" t="s">
        <v>51</v>
      </c>
      <c r="E71" s="4" t="s">
        <v>51</v>
      </c>
      <c r="F71" s="4" t="s">
        <v>51</v>
      </c>
      <c r="G71" s="27"/>
      <c r="H71" s="4" t="s">
        <v>51</v>
      </c>
      <c r="I71" s="31">
        <v>0</v>
      </c>
      <c r="J71" s="59"/>
      <c r="K71" s="4" t="s">
        <v>51</v>
      </c>
      <c r="L71" s="31">
        <v>0</v>
      </c>
      <c r="M71" s="31">
        <v>0</v>
      </c>
    </row>
    <row r="72" spans="2:13" s="8" customFormat="1" ht="15.95" customHeight="1">
      <c r="B72" s="19" t="s">
        <v>263</v>
      </c>
      <c r="C72" s="4" t="s">
        <v>264</v>
      </c>
      <c r="D72" s="4" t="s">
        <v>51</v>
      </c>
      <c r="E72" s="4" t="s">
        <v>51</v>
      </c>
      <c r="F72" s="4" t="s">
        <v>51</v>
      </c>
      <c r="G72" s="27"/>
      <c r="H72" s="4" t="s">
        <v>51</v>
      </c>
      <c r="I72" s="4" t="s">
        <v>51</v>
      </c>
      <c r="J72" s="59"/>
      <c r="K72" s="4" t="s">
        <v>51</v>
      </c>
      <c r="L72" s="31">
        <v>0</v>
      </c>
      <c r="M72" s="31">
        <v>0</v>
      </c>
    </row>
    <row r="73" spans="2:13" s="8" customFormat="1" ht="15.95" customHeight="1">
      <c r="B73" s="19" t="s">
        <v>265</v>
      </c>
      <c r="C73" s="4" t="s">
        <v>266</v>
      </c>
      <c r="D73" s="4" t="s">
        <v>51</v>
      </c>
      <c r="E73" s="4" t="s">
        <v>51</v>
      </c>
      <c r="F73" s="4" t="s">
        <v>51</v>
      </c>
      <c r="G73" s="27"/>
      <c r="H73" s="4" t="s">
        <v>51</v>
      </c>
      <c r="I73" s="31">
        <v>0</v>
      </c>
      <c r="J73" s="59"/>
      <c r="K73" s="4" t="s">
        <v>51</v>
      </c>
      <c r="L73" s="31">
        <v>0</v>
      </c>
      <c r="M73" s="31">
        <v>0</v>
      </c>
    </row>
    <row r="74" spans="2:13" s="8" customFormat="1" ht="15.95" customHeight="1">
      <c r="B74" s="19" t="s">
        <v>267</v>
      </c>
      <c r="C74" s="4" t="s">
        <v>268</v>
      </c>
      <c r="D74" s="4" t="s">
        <v>51</v>
      </c>
      <c r="E74" s="4" t="s">
        <v>51</v>
      </c>
      <c r="F74" s="4" t="s">
        <v>51</v>
      </c>
      <c r="G74" s="27"/>
      <c r="H74" s="4" t="s">
        <v>51</v>
      </c>
      <c r="I74" s="31">
        <v>0</v>
      </c>
      <c r="J74" s="59"/>
      <c r="K74" s="4" t="s">
        <v>51</v>
      </c>
      <c r="L74" s="31">
        <v>0</v>
      </c>
      <c r="M74" s="31">
        <v>0</v>
      </c>
    </row>
    <row r="75" spans="2:13" s="8" customFormat="1" ht="32.1" customHeight="1">
      <c r="B75" s="19" t="s">
        <v>269</v>
      </c>
      <c r="C75" s="4" t="s">
        <v>270</v>
      </c>
      <c r="D75" s="4" t="s">
        <v>51</v>
      </c>
      <c r="E75" s="4" t="s">
        <v>51</v>
      </c>
      <c r="F75" s="4" t="s">
        <v>51</v>
      </c>
      <c r="G75" s="27"/>
      <c r="H75" s="4" t="s">
        <v>51</v>
      </c>
      <c r="I75" s="4" t="s">
        <v>51</v>
      </c>
      <c r="J75" s="60"/>
      <c r="K75" s="4" t="s">
        <v>51</v>
      </c>
      <c r="L75" s="31">
        <v>0</v>
      </c>
      <c r="M75" s="31">
        <v>0</v>
      </c>
    </row>
    <row r="76" spans="2:13" s="8" customFormat="1" ht="15.95" customHeight="1">
      <c r="B76" s="30" t="s">
        <v>271</v>
      </c>
      <c r="C76" s="4" t="s">
        <v>272</v>
      </c>
      <c r="D76" s="4" t="s">
        <v>51</v>
      </c>
      <c r="E76" s="4" t="s">
        <v>51</v>
      </c>
      <c r="F76" s="4" t="s">
        <v>51</v>
      </c>
      <c r="G76" s="27"/>
      <c r="H76" s="4" t="s">
        <v>51</v>
      </c>
      <c r="I76" s="4" t="s">
        <v>51</v>
      </c>
      <c r="J76" s="27"/>
      <c r="K76" s="4" t="s">
        <v>51</v>
      </c>
      <c r="L76" s="31">
        <v>0</v>
      </c>
      <c r="M76" s="31">
        <v>0</v>
      </c>
    </row>
    <row r="77" spans="2:13" s="8" customFormat="1" ht="32.1" customHeight="1">
      <c r="B77" s="30" t="s">
        <v>273</v>
      </c>
      <c r="C77" s="4" t="s">
        <v>274</v>
      </c>
      <c r="D77" s="4" t="s">
        <v>51</v>
      </c>
      <c r="E77" s="4" t="s">
        <v>51</v>
      </c>
      <c r="F77" s="4" t="s">
        <v>51</v>
      </c>
      <c r="G77" s="27"/>
      <c r="H77" s="4" t="s">
        <v>51</v>
      </c>
      <c r="I77" s="4" t="s">
        <v>51</v>
      </c>
      <c r="J77" s="27"/>
      <c r="K77" s="4" t="s">
        <v>51</v>
      </c>
      <c r="L77" s="21" t="str">
        <f ca="1">IF(L78="-",0,L78)+IF(L79="-",0,L79)+IF(L80="-",0,L80)+IF(L81="-",0,L81)</f>
        <v/>
      </c>
      <c r="M77" s="21" t="str">
        <f ca="1">IF(M78="-",0,M78)+IF(M79="-",0,M79)+IF(M80="-",0,M80)+IF(M81="-",0,M81)</f>
        <v/>
      </c>
    </row>
    <row r="78" spans="2:13" s="8" customFormat="1" ht="32.1" customHeight="1">
      <c r="B78" s="19" t="s">
        <v>275</v>
      </c>
      <c r="C78" s="4" t="s">
        <v>276</v>
      </c>
      <c r="D78" s="4" t="s">
        <v>51</v>
      </c>
      <c r="E78" s="4" t="s">
        <v>51</v>
      </c>
      <c r="F78" s="4" t="s">
        <v>51</v>
      </c>
      <c r="G78" s="27"/>
      <c r="H78" s="4" t="s">
        <v>51</v>
      </c>
      <c r="I78" s="4" t="s">
        <v>51</v>
      </c>
      <c r="J78" s="27"/>
      <c r="K78" s="4" t="s">
        <v>51</v>
      </c>
      <c r="L78" s="31">
        <v>0</v>
      </c>
      <c r="M78" s="31">
        <v>0</v>
      </c>
    </row>
    <row r="79" spans="2:13" s="8" customFormat="1" ht="15.95" customHeight="1">
      <c r="B79" s="19" t="s">
        <v>277</v>
      </c>
      <c r="C79" s="4" t="s">
        <v>278</v>
      </c>
      <c r="D79" s="4" t="s">
        <v>51</v>
      </c>
      <c r="E79" s="4" t="s">
        <v>51</v>
      </c>
      <c r="F79" s="4" t="s">
        <v>51</v>
      </c>
      <c r="G79" s="27"/>
      <c r="H79" s="4" t="s">
        <v>51</v>
      </c>
      <c r="I79" s="4" t="s">
        <v>51</v>
      </c>
      <c r="J79" s="27"/>
      <c r="K79" s="4" t="s">
        <v>51</v>
      </c>
      <c r="L79" s="31">
        <v>0</v>
      </c>
      <c r="M79" s="31">
        <v>0</v>
      </c>
    </row>
    <row r="80" spans="2:13" s="8" customFormat="1" ht="15.95" customHeight="1">
      <c r="B80" s="19" t="s">
        <v>279</v>
      </c>
      <c r="C80" s="4" t="s">
        <v>280</v>
      </c>
      <c r="D80" s="4" t="s">
        <v>51</v>
      </c>
      <c r="E80" s="4" t="s">
        <v>51</v>
      </c>
      <c r="F80" s="4" t="s">
        <v>51</v>
      </c>
      <c r="G80" s="27"/>
      <c r="H80" s="4" t="s">
        <v>51</v>
      </c>
      <c r="I80" s="4" t="s">
        <v>51</v>
      </c>
      <c r="J80" s="27"/>
      <c r="K80" s="4" t="s">
        <v>51</v>
      </c>
      <c r="L80" s="31">
        <v>0</v>
      </c>
      <c r="M80" s="31">
        <v>0</v>
      </c>
    </row>
    <row r="81" spans="2:13" s="8" customFormat="1" ht="15.95" customHeight="1">
      <c r="B81" s="19" t="s">
        <v>281</v>
      </c>
      <c r="C81" s="4" t="s">
        <v>282</v>
      </c>
      <c r="D81" s="4" t="s">
        <v>51</v>
      </c>
      <c r="E81" s="4" t="s">
        <v>51</v>
      </c>
      <c r="F81" s="4" t="s">
        <v>51</v>
      </c>
      <c r="G81" s="27"/>
      <c r="H81" s="4" t="s">
        <v>51</v>
      </c>
      <c r="I81" s="4" t="s">
        <v>51</v>
      </c>
      <c r="J81" s="27"/>
      <c r="K81" s="4" t="s">
        <v>51</v>
      </c>
      <c r="L81" s="31">
        <v>0</v>
      </c>
      <c r="M81" s="31">
        <v>0</v>
      </c>
    </row>
    <row r="82" spans="2:13" s="8" customFormat="1" ht="32.1" customHeight="1">
      <c r="B82" s="30" t="s">
        <v>283</v>
      </c>
      <c r="C82" s="4" t="s">
        <v>284</v>
      </c>
      <c r="D82" s="4" t="s">
        <v>51</v>
      </c>
      <c r="E82" s="4" t="s">
        <v>51</v>
      </c>
      <c r="F82" s="4" t="s">
        <v>51</v>
      </c>
      <c r="G82" s="27"/>
      <c r="H82" s="4" t="s">
        <v>51</v>
      </c>
      <c r="I82" s="21" t="str">
        <f ca="1">IF(I83="-",0,I83)+IF(I84="-",0,I84)+IF(I85="-",0,I85)</f>
        <v/>
      </c>
      <c r="J82" s="58" t="s">
        <v>167</v>
      </c>
      <c r="K82" s="18" t="str">
        <f ca="1">IF(K83="-",0,K83)+IF(K84="-",0,K84)</f>
        <v/>
      </c>
      <c r="L82" s="21" t="str">
        <f ca="1">IF(L83="-",0,L83)+IF(L84="-",0,L84)+IF(L85="-",0,L85)+IF(L86="-",0,L86)+IF(L87="-",0,L87)</f>
        <v/>
      </c>
      <c r="M82" s="21" t="str">
        <f ca="1">IF(M83="-",0,M83)+IF(M84="-",0,M84)+IF(M85="-",0,M85)+IF(M86="-",0,M86)+IF(M87="-",0,M87)</f>
        <v/>
      </c>
    </row>
    <row r="83" spans="2:13" s="8" customFormat="1" ht="32.1" customHeight="1">
      <c r="B83" s="19" t="s">
        <v>285</v>
      </c>
      <c r="C83" s="4" t="s">
        <v>286</v>
      </c>
      <c r="D83" s="4" t="s">
        <v>51</v>
      </c>
      <c r="E83" s="4" t="s">
        <v>51</v>
      </c>
      <c r="F83" s="4" t="s">
        <v>51</v>
      </c>
      <c r="G83" s="27"/>
      <c r="H83" s="4" t="s">
        <v>51</v>
      </c>
      <c r="I83" s="31">
        <v>0</v>
      </c>
      <c r="J83" s="59"/>
      <c r="K83" s="32">
        <v>0</v>
      </c>
      <c r="L83" s="31">
        <v>0</v>
      </c>
      <c r="M83" s="31">
        <v>0</v>
      </c>
    </row>
    <row r="84" spans="2:13" s="8" customFormat="1" ht="15.95" customHeight="1">
      <c r="B84" s="19" t="s">
        <v>170</v>
      </c>
      <c r="C84" s="4" t="s">
        <v>287</v>
      </c>
      <c r="D84" s="4" t="s">
        <v>51</v>
      </c>
      <c r="E84" s="4" t="s">
        <v>51</v>
      </c>
      <c r="F84" s="4" t="s">
        <v>51</v>
      </c>
      <c r="G84" s="27"/>
      <c r="H84" s="4" t="s">
        <v>51</v>
      </c>
      <c r="I84" s="31">
        <v>0</v>
      </c>
      <c r="J84" s="59"/>
      <c r="K84" s="32">
        <v>0</v>
      </c>
      <c r="L84" s="31">
        <v>0</v>
      </c>
      <c r="M84" s="31">
        <v>0</v>
      </c>
    </row>
    <row r="85" spans="2:13" s="8" customFormat="1" ht="15.95" customHeight="1">
      <c r="B85" s="19" t="s">
        <v>172</v>
      </c>
      <c r="C85" s="4" t="s">
        <v>288</v>
      </c>
      <c r="D85" s="4" t="s">
        <v>51</v>
      </c>
      <c r="E85" s="4" t="s">
        <v>51</v>
      </c>
      <c r="F85" s="4" t="s">
        <v>51</v>
      </c>
      <c r="G85" s="27"/>
      <c r="H85" s="4" t="s">
        <v>51</v>
      </c>
      <c r="I85" s="31">
        <v>0</v>
      </c>
      <c r="J85" s="60"/>
      <c r="K85" s="4" t="s">
        <v>51</v>
      </c>
      <c r="L85" s="31">
        <v>0</v>
      </c>
      <c r="M85" s="31">
        <v>0</v>
      </c>
    </row>
    <row r="86" spans="2:13" s="8" customFormat="1" ht="15.95" customHeight="1">
      <c r="B86" s="19" t="s">
        <v>175</v>
      </c>
      <c r="C86" s="4" t="s">
        <v>289</v>
      </c>
      <c r="D86" s="4" t="s">
        <v>51</v>
      </c>
      <c r="E86" s="4" t="s">
        <v>51</v>
      </c>
      <c r="F86" s="4" t="s">
        <v>51</v>
      </c>
      <c r="G86" s="27"/>
      <c r="H86" s="4" t="s">
        <v>51</v>
      </c>
      <c r="I86" s="4" t="s">
        <v>51</v>
      </c>
      <c r="J86" s="27"/>
      <c r="K86" s="4" t="s">
        <v>51</v>
      </c>
      <c r="L86" s="31">
        <v>0</v>
      </c>
      <c r="M86" s="31">
        <v>0</v>
      </c>
    </row>
    <row r="87" spans="2:13" s="8" customFormat="1" ht="32.1" customHeight="1">
      <c r="B87" s="19" t="s">
        <v>179</v>
      </c>
      <c r="C87" s="4" t="s">
        <v>290</v>
      </c>
      <c r="D87" s="4" t="s">
        <v>51</v>
      </c>
      <c r="E87" s="4" t="s">
        <v>51</v>
      </c>
      <c r="F87" s="4" t="s">
        <v>51</v>
      </c>
      <c r="G87" s="27"/>
      <c r="H87" s="4" t="s">
        <v>51</v>
      </c>
      <c r="I87" s="4" t="s">
        <v>51</v>
      </c>
      <c r="J87" s="27"/>
      <c r="K87" s="4" t="s">
        <v>51</v>
      </c>
      <c r="L87" s="31">
        <v>0</v>
      </c>
      <c r="M87" s="31">
        <v>0</v>
      </c>
    </row>
    <row r="88" spans="2:13" s="8" customFormat="1" ht="32.1" customHeight="1">
      <c r="B88" s="30" t="s">
        <v>291</v>
      </c>
      <c r="C88" s="4" t="s">
        <v>292</v>
      </c>
      <c r="D88" s="21" t="str">
        <f ca="1">IF(F88="-",0,F88)</f>
        <v/>
      </c>
      <c r="E88" s="4" t="s">
        <v>51</v>
      </c>
      <c r="F88" s="31">
        <v>0</v>
      </c>
      <c r="G88" s="58" t="s">
        <v>293</v>
      </c>
      <c r="H88" s="4" t="s">
        <v>51</v>
      </c>
      <c r="I88" s="4" t="s">
        <v>51</v>
      </c>
      <c r="J88" s="27"/>
      <c r="K88" s="4" t="s">
        <v>51</v>
      </c>
      <c r="L88" s="31">
        <v>0</v>
      </c>
      <c r="M88" s="31">
        <v>0</v>
      </c>
    </row>
    <row r="89" spans="2:13" s="8" customFormat="1" ht="32.1" customHeight="1">
      <c r="B89" s="30" t="s">
        <v>294</v>
      </c>
      <c r="C89" s="4" t="s">
        <v>295</v>
      </c>
      <c r="D89" s="21" t="str">
        <f ca="1">IF(F89="-",0,F89)</f>
        <v/>
      </c>
      <c r="E89" s="4" t="s">
        <v>51</v>
      </c>
      <c r="F89" s="31">
        <v>0</v>
      </c>
      <c r="G89" s="60"/>
      <c r="H89" s="4" t="s">
        <v>51</v>
      </c>
      <c r="I89" s="4" t="s">
        <v>51</v>
      </c>
      <c r="J89" s="27"/>
      <c r="K89" s="4" t="s">
        <v>51</v>
      </c>
      <c r="L89" s="31">
        <v>0</v>
      </c>
      <c r="M89" s="31">
        <v>0</v>
      </c>
    </row>
    <row r="90" spans="2:13" s="8" customFormat="1" ht="15.95" customHeight="1">
      <c r="B90" s="30" t="s">
        <v>296</v>
      </c>
      <c r="C90" s="4" t="s">
        <v>297</v>
      </c>
      <c r="D90" s="4" t="s">
        <v>51</v>
      </c>
      <c r="E90" s="4" t="s">
        <v>51</v>
      </c>
      <c r="F90" s="4" t="s">
        <v>51</v>
      </c>
      <c r="G90" s="27"/>
      <c r="H90" s="4" t="s">
        <v>51</v>
      </c>
      <c r="I90" s="4" t="s">
        <v>51</v>
      </c>
      <c r="J90" s="27"/>
      <c r="K90" s="4" t="s">
        <v>51</v>
      </c>
      <c r="L90" s="31">
        <v>0</v>
      </c>
      <c r="M90" s="31">
        <v>0</v>
      </c>
    </row>
    <row r="91" spans="2:13" s="8" customFormat="1" ht="15.95" customHeight="1">
      <c r="B91" s="30" t="s">
        <v>298</v>
      </c>
      <c r="C91" s="4" t="s">
        <v>299</v>
      </c>
      <c r="D91" s="4" t="s">
        <v>51</v>
      </c>
      <c r="E91" s="4" t="s">
        <v>51</v>
      </c>
      <c r="F91" s="4" t="s">
        <v>51</v>
      </c>
      <c r="G91" s="27"/>
      <c r="H91" s="4" t="s">
        <v>51</v>
      </c>
      <c r="I91" s="4" t="s">
        <v>51</v>
      </c>
      <c r="J91" s="27"/>
      <c r="K91" s="4" t="s">
        <v>51</v>
      </c>
      <c r="L91" s="31">
        <v>0</v>
      </c>
      <c r="M91" s="31">
        <v>0</v>
      </c>
    </row>
    <row r="92" spans="2:13" s="8" customFormat="1" ht="32.1" customHeight="1">
      <c r="B92" s="30" t="s">
        <v>300</v>
      </c>
      <c r="C92" s="4" t="s">
        <v>301</v>
      </c>
      <c r="D92" s="4" t="s">
        <v>51</v>
      </c>
      <c r="E92" s="4" t="s">
        <v>51</v>
      </c>
      <c r="F92" s="4" t="s">
        <v>51</v>
      </c>
      <c r="G92" s="27"/>
      <c r="H92" s="4" t="s">
        <v>51</v>
      </c>
      <c r="I92" s="21" t="str">
        <f ca="1">IF(I93="-",0,I93)</f>
        <v/>
      </c>
      <c r="J92" s="58" t="s">
        <v>199</v>
      </c>
      <c r="K92" s="4" t="s">
        <v>51</v>
      </c>
      <c r="L92" s="21" t="str">
        <f ca="1">IF(L93="-",0,L93)+IF(L94="-",0,L94)+IF(L95="-",0,L95)</f>
        <v/>
      </c>
      <c r="M92" s="21" t="str">
        <f ca="1">IF(M93="-",0,M93)+IF(M94="-",0,M94)+IF(M95="-",0,M95)</f>
        <v/>
      </c>
    </row>
    <row r="93" spans="2:13" s="8" customFormat="1" ht="30.95" customHeight="1">
      <c r="B93" s="19" t="s">
        <v>302</v>
      </c>
      <c r="C93" s="4" t="s">
        <v>303</v>
      </c>
      <c r="D93" s="4" t="s">
        <v>51</v>
      </c>
      <c r="E93" s="4" t="s">
        <v>51</v>
      </c>
      <c r="F93" s="4" t="s">
        <v>51</v>
      </c>
      <c r="G93" s="27"/>
      <c r="H93" s="4" t="s">
        <v>51</v>
      </c>
      <c r="I93" s="31">
        <v>0</v>
      </c>
      <c r="J93" s="60"/>
      <c r="K93" s="4" t="s">
        <v>51</v>
      </c>
      <c r="L93" s="31">
        <v>0</v>
      </c>
      <c r="M93" s="31">
        <v>0</v>
      </c>
    </row>
    <row r="94" spans="2:13" s="8" customFormat="1" ht="15.95" customHeight="1">
      <c r="B94" s="19" t="s">
        <v>304</v>
      </c>
      <c r="C94" s="4" t="s">
        <v>305</v>
      </c>
      <c r="D94" s="4" t="s">
        <v>51</v>
      </c>
      <c r="E94" s="4" t="s">
        <v>51</v>
      </c>
      <c r="F94" s="4" t="s">
        <v>51</v>
      </c>
      <c r="G94" s="27"/>
      <c r="H94" s="4" t="s">
        <v>51</v>
      </c>
      <c r="I94" s="4" t="s">
        <v>51</v>
      </c>
      <c r="J94" s="27"/>
      <c r="K94" s="4" t="s">
        <v>51</v>
      </c>
      <c r="L94" s="31">
        <v>0</v>
      </c>
      <c r="M94" s="31">
        <v>0</v>
      </c>
    </row>
    <row r="95" spans="2:13" s="8" customFormat="1" ht="15.95" customHeight="1">
      <c r="B95" s="19" t="s">
        <v>306</v>
      </c>
      <c r="C95" s="4" t="s">
        <v>307</v>
      </c>
      <c r="D95" s="4" t="s">
        <v>51</v>
      </c>
      <c r="E95" s="4" t="s">
        <v>51</v>
      </c>
      <c r="F95" s="4" t="s">
        <v>51</v>
      </c>
      <c r="G95" s="27"/>
      <c r="H95" s="4" t="s">
        <v>51</v>
      </c>
      <c r="I95" s="4" t="s">
        <v>51</v>
      </c>
      <c r="J95" s="27"/>
      <c r="K95" s="4" t="s">
        <v>51</v>
      </c>
      <c r="L95" s="31">
        <v>0</v>
      </c>
      <c r="M95" s="31">
        <v>0</v>
      </c>
    </row>
    <row r="96" spans="2:13" s="8" customFormat="1" ht="15.95" customHeight="1">
      <c r="B96" s="34" t="s">
        <v>308</v>
      </c>
      <c r="C96" s="7" t="s">
        <v>309</v>
      </c>
      <c r="D96" s="4" t="s">
        <v>51</v>
      </c>
      <c r="E96" s="4" t="s">
        <v>51</v>
      </c>
      <c r="F96" s="4" t="s">
        <v>51</v>
      </c>
      <c r="G96" s="27"/>
      <c r="H96" s="4" t="s">
        <v>51</v>
      </c>
      <c r="I96" s="4" t="s">
        <v>51</v>
      </c>
      <c r="J96" s="27"/>
      <c r="K96" s="4" t="s">
        <v>51</v>
      </c>
      <c r="L96" s="31">
        <v>0</v>
      </c>
      <c r="M96" s="31">
        <v>0</v>
      </c>
    </row>
    <row r="97" spans="2:13" s="8" customFormat="1" ht="32.1" customHeight="1">
      <c r="B97" s="30" t="s">
        <v>310</v>
      </c>
      <c r="C97" s="4" t="s">
        <v>311</v>
      </c>
      <c r="D97" s="4" t="s">
        <v>51</v>
      </c>
      <c r="E97" s="4" t="s">
        <v>51</v>
      </c>
      <c r="F97" s="4" t="s">
        <v>51</v>
      </c>
      <c r="G97" s="27"/>
      <c r="H97" s="4" t="s">
        <v>51</v>
      </c>
      <c r="I97" s="4" t="s">
        <v>51</v>
      </c>
      <c r="J97" s="27"/>
      <c r="K97" s="4" t="s">
        <v>51</v>
      </c>
      <c r="L97" s="31">
        <v>0</v>
      </c>
      <c r="M97" s="31">
        <v>0</v>
      </c>
    </row>
    <row r="98" spans="2:13" s="8" customFormat="1" ht="48" customHeight="1">
      <c r="B98" s="15" t="s">
        <v>312</v>
      </c>
      <c r="C98" s="16" t="s">
        <v>313</v>
      </c>
      <c r="D98" s="4" t="s">
        <v>51</v>
      </c>
      <c r="E98" s="4" t="s">
        <v>51</v>
      </c>
      <c r="F98" s="4" t="s">
        <v>51</v>
      </c>
      <c r="G98" s="27"/>
      <c r="H98" s="4" t="s">
        <v>51</v>
      </c>
      <c r="I98" s="21" t="str">
        <f ca="1">IF(I99="-",0,I99)+IF(I100="-",0,I100)</f>
        <v/>
      </c>
      <c r="J98" s="58" t="s">
        <v>167</v>
      </c>
      <c r="K98" s="4" t="s">
        <v>51</v>
      </c>
      <c r="L98" s="31">
        <v>0</v>
      </c>
      <c r="M98" s="31">
        <v>0</v>
      </c>
    </row>
    <row r="99" spans="2:13" s="8" customFormat="1" ht="32.1" customHeight="1">
      <c r="B99" s="30" t="s">
        <v>314</v>
      </c>
      <c r="C99" s="4" t="s">
        <v>315</v>
      </c>
      <c r="D99" s="4" t="s">
        <v>51</v>
      </c>
      <c r="E99" s="4" t="s">
        <v>51</v>
      </c>
      <c r="F99" s="4" t="s">
        <v>51</v>
      </c>
      <c r="G99" s="27"/>
      <c r="H99" s="4" t="s">
        <v>51</v>
      </c>
      <c r="I99" s="31">
        <v>0</v>
      </c>
      <c r="J99" s="59"/>
      <c r="K99" s="4" t="s">
        <v>51</v>
      </c>
      <c r="L99" s="4" t="s">
        <v>51</v>
      </c>
      <c r="M99" s="4" t="s">
        <v>51</v>
      </c>
    </row>
    <row r="100" spans="2:13" s="8" customFormat="1" ht="32.1" customHeight="1">
      <c r="B100" s="30" t="s">
        <v>316</v>
      </c>
      <c r="C100" s="4" t="s">
        <v>317</v>
      </c>
      <c r="D100" s="4" t="s">
        <v>51</v>
      </c>
      <c r="E100" s="4" t="s">
        <v>51</v>
      </c>
      <c r="F100" s="4" t="s">
        <v>51</v>
      </c>
      <c r="G100" s="27"/>
      <c r="H100" s="4" t="s">
        <v>51</v>
      </c>
      <c r="I100" s="31">
        <v>0</v>
      </c>
      <c r="J100" s="60"/>
      <c r="K100" s="4" t="s">
        <v>51</v>
      </c>
      <c r="L100" s="4" t="s">
        <v>51</v>
      </c>
      <c r="M100" s="4" t="s">
        <v>51</v>
      </c>
    </row>
    <row r="101" spans="2:13" s="8" customFormat="1" ht="78.95" customHeight="1">
      <c r="B101" s="15" t="s">
        <v>318</v>
      </c>
      <c r="C101" s="16" t="s">
        <v>319</v>
      </c>
      <c r="D101" s="21" t="str">
        <f ca="1">IF(E101="-",0,E101)</f>
        <v/>
      </c>
      <c r="E101" s="31">
        <v>0</v>
      </c>
      <c r="F101" s="4" t="s">
        <v>51</v>
      </c>
      <c r="G101" s="27"/>
      <c r="H101" s="4" t="s">
        <v>51</v>
      </c>
      <c r="I101" s="4" t="s">
        <v>51</v>
      </c>
      <c r="J101" s="27"/>
      <c r="K101" s="4" t="s">
        <v>51</v>
      </c>
      <c r="L101" s="4" t="s">
        <v>51</v>
      </c>
      <c r="M101" s="4" t="s">
        <v>51</v>
      </c>
    </row>
  </sheetData>
  <mergeCells count="22">
    <mergeCell ref="J69:J75"/>
    <mergeCell ref="J82:J85"/>
    <mergeCell ref="G88:G89"/>
    <mergeCell ref="J92:J93"/>
    <mergeCell ref="J98:J100"/>
    <mergeCell ref="G11:G18"/>
    <mergeCell ref="G22:G23"/>
    <mergeCell ref="J24:J30"/>
    <mergeCell ref="J38:J42"/>
    <mergeCell ref="G43:G65"/>
    <mergeCell ref="B2:M2"/>
    <mergeCell ref="B4:B7"/>
    <mergeCell ref="C4:C7"/>
    <mergeCell ref="D4:K4"/>
    <mergeCell ref="L4:L7"/>
    <mergeCell ref="M4:M7"/>
    <mergeCell ref="D5:H5"/>
    <mergeCell ref="I5:I7"/>
    <mergeCell ref="J5:J7"/>
    <mergeCell ref="K5:K7"/>
    <mergeCell ref="D6:D7"/>
    <mergeCell ref="E6:H6"/>
  </mergeCells>
  <pageMargins left="0.39370078740157483" right="0.39370078740157483" top="0.39370078740157483" bottom="0.39370078740157483" header="0" footer="0"/>
  <pageSetup pageOrder="overThenDown" orientation="portrait"/>
  <legacyDrawingHF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K77"/>
  <sheetViews>
    <sheetView workbookViewId="0"/>
  </sheetViews>
  <sheetFormatPr defaultColWidth="10.5" defaultRowHeight="11.45" customHeight="1"/>
  <cols>
    <col min="1" max="1" width="0.5" style="1" customWidth="1"/>
    <col min="2" max="2" width="81" style="1" customWidth="1"/>
    <col min="3" max="3" width="12" style="1" customWidth="1"/>
    <col min="4" max="11" width="27.6640625" style="1" customWidth="1"/>
  </cols>
  <sheetData>
    <row r="1" spans="2:11" s="1" customFormat="1" ht="3" customHeight="1">
      <c r="B1" s="3"/>
      <c r="C1" s="3"/>
      <c r="D1" s="3"/>
      <c r="E1" s="3"/>
      <c r="F1" s="3"/>
      <c r="G1" s="3"/>
      <c r="H1" s="3"/>
      <c r="I1" s="3"/>
      <c r="J1" s="3"/>
      <c r="K1" s="3"/>
    </row>
    <row r="2" spans="2:11" s="35" customFormat="1" ht="15.95" customHeight="1">
      <c r="B2" s="61" t="s">
        <v>320</v>
      </c>
      <c r="C2" s="61"/>
      <c r="D2" s="61"/>
      <c r="E2" s="61"/>
      <c r="F2" s="61"/>
      <c r="G2" s="61"/>
      <c r="H2" s="61"/>
      <c r="I2" s="61"/>
      <c r="J2" s="61"/>
      <c r="K2" s="61"/>
    </row>
    <row r="3" spans="2:11" s="3" customFormat="1" ht="3" customHeight="1"/>
    <row r="4" spans="2:11" s="3" customFormat="1" ht="15.95" customHeight="1">
      <c r="B4" s="49" t="s">
        <v>321</v>
      </c>
      <c r="C4" s="49" t="s">
        <v>29</v>
      </c>
      <c r="D4" s="54" t="s">
        <v>34</v>
      </c>
      <c r="E4" s="54"/>
      <c r="F4" s="54"/>
      <c r="G4" s="54"/>
      <c r="H4" s="54"/>
      <c r="I4" s="54"/>
      <c r="J4" s="55" t="s">
        <v>118</v>
      </c>
      <c r="K4" s="55" t="s">
        <v>119</v>
      </c>
    </row>
    <row r="5" spans="2:11" s="3" customFormat="1" ht="39" customHeight="1">
      <c r="B5" s="53"/>
      <c r="C5" s="53"/>
      <c r="D5" s="54" t="s">
        <v>322</v>
      </c>
      <c r="E5" s="54"/>
      <c r="F5" s="54"/>
      <c r="G5" s="54"/>
      <c r="H5" s="54"/>
      <c r="I5" s="55" t="s">
        <v>323</v>
      </c>
      <c r="J5" s="56"/>
      <c r="K5" s="56"/>
    </row>
    <row r="6" spans="2:11" s="3" customFormat="1" ht="39" customHeight="1">
      <c r="B6" s="53"/>
      <c r="C6" s="53"/>
      <c r="D6" s="55" t="s">
        <v>124</v>
      </c>
      <c r="E6" s="46" t="s">
        <v>125</v>
      </c>
      <c r="F6" s="46"/>
      <c r="G6" s="46"/>
      <c r="H6" s="46"/>
      <c r="I6" s="56"/>
      <c r="J6" s="56"/>
      <c r="K6" s="56"/>
    </row>
    <row r="7" spans="2:11" s="3" customFormat="1" ht="141.94999999999999" customHeight="1">
      <c r="B7" s="52"/>
      <c r="C7" s="52"/>
      <c r="D7" s="57"/>
      <c r="E7" s="14" t="s">
        <v>324</v>
      </c>
      <c r="F7" s="14" t="s">
        <v>325</v>
      </c>
      <c r="G7" s="27" t="s">
        <v>128</v>
      </c>
      <c r="H7" s="14" t="s">
        <v>326</v>
      </c>
      <c r="I7" s="57"/>
      <c r="J7" s="57"/>
      <c r="K7" s="57"/>
    </row>
    <row r="8" spans="2:11" s="1" customFormat="1" ht="15.95" customHeight="1">
      <c r="B8" s="36" t="s">
        <v>22</v>
      </c>
      <c r="C8" s="36" t="s">
        <v>23</v>
      </c>
      <c r="D8" s="36" t="s">
        <v>24</v>
      </c>
      <c r="E8" s="36" t="s">
        <v>38</v>
      </c>
      <c r="F8" s="36" t="s">
        <v>40</v>
      </c>
      <c r="G8" s="37" t="s">
        <v>41</v>
      </c>
      <c r="H8" s="36" t="s">
        <v>42</v>
      </c>
      <c r="I8" s="36" t="s">
        <v>43</v>
      </c>
      <c r="J8" s="36" t="s">
        <v>44</v>
      </c>
      <c r="K8" s="36" t="s">
        <v>130</v>
      </c>
    </row>
    <row r="9" spans="2:11" s="8" customFormat="1" ht="32.1" customHeight="1">
      <c r="B9" s="15" t="s">
        <v>327</v>
      </c>
      <c r="C9" s="16" t="s">
        <v>328</v>
      </c>
      <c r="D9" s="21" t="str">
        <f ca="1">IF(D10="-",0,D10)+IF(D52="-",0,D52)</f>
        <v/>
      </c>
      <c r="E9" s="21" t="str">
        <f ca="1">IF(E10="-",0,E10)</f>
        <v/>
      </c>
      <c r="F9" s="21" t="str">
        <f ca="1">IF(F10="-",0,F10)+IF(F52="-",0,F52)</f>
        <v/>
      </c>
      <c r="G9" s="27"/>
      <c r="H9" s="21" t="str">
        <f ca="1">IF(H10="-",0,H10)</f>
        <v/>
      </c>
      <c r="I9" s="21" t="str">
        <f ca="1">IF(I10="-",0,I10)+IF(I52="-",0,I52)+IF(I75="-",0,I75)</f>
        <v/>
      </c>
      <c r="J9" s="21" t="str">
        <f ca="1">IF(J10="-",0,J10)+IF(J52="-",0,J52)+IF(J75="-",0,J75)</f>
        <v/>
      </c>
      <c r="K9" s="21" t="str">
        <f ca="1">IF(K10="-",0,K10)+IF(K52="-",0,K52)+IF(K75="-",0,K75)</f>
        <v/>
      </c>
    </row>
    <row r="10" spans="2:11" s="8" customFormat="1" ht="48" customHeight="1">
      <c r="B10" s="15" t="s">
        <v>329</v>
      </c>
      <c r="C10" s="16" t="s">
        <v>330</v>
      </c>
      <c r="D10" s="21" t="str">
        <f ca="1">IF(D11="-",0,D11)+IF(D20="-",0,D20)+IF(D23="-",0,D23)+IF(D26="-",0,D26)+IF(D33="-",0,D33)+IF(D38="-",0,D38)+IF(D41="-",0,D41)</f>
        <v/>
      </c>
      <c r="E10" s="21" t="str">
        <f ca="1">IF(E11="-",0,E11)+IF(E20="-",0,E20)+IF(E23="-",0,E23)+IF(E26="-",0,E26)+IF(E33="-",0,E33)+IF(E38="-",0,E38)+IF(E41="-",0,E41)</f>
        <v/>
      </c>
      <c r="F10" s="21" t="str">
        <f ca="1">IF(F11="-",0,F11)+IF(F26="-",0,F26)+IF(F41="-",0,F41)</f>
        <v/>
      </c>
      <c r="G10" s="27"/>
      <c r="H10" s="21" t="str">
        <f ca="1">IF(H11="-",0,H11)+IF(H20="-",0,H20)+IF(H23="-",0,H23)+IF(H26="-",0,H26)+IF(H33="-",0,H33)+IF(H38="-",0,H38)+IF(H41="-",0,H41)</f>
        <v/>
      </c>
      <c r="I10" s="21" t="str">
        <f ca="1">IF(I11="-",0,I11)+IF(I20="-",0,I20)+IF(I23="-",0,I23)+IF(I26="-",0,I26)+IF(I33="-",0,I33)+IF(I38="-",0,I38)+IF(I41="-",0,I41)</f>
        <v/>
      </c>
      <c r="J10" s="21" t="str">
        <f ca="1">IF(J11="-",0,J11)+IF(J20="-",0,J20)+IF(J23="-",0,J23)+IF(J26="-",0,J26)+IF(J33="-",0,J33)+IF(J38="-",0,J38)+IF(J41="-",0,J41)</f>
        <v/>
      </c>
      <c r="K10" s="21" t="str">
        <f ca="1">IF(K11="-",0,K11)+IF(K20="-",0,K20)+IF(K23="-",0,K23)+IF(K26="-",0,K26)+IF(K33="-",0,K33)+IF(K38="-",0,K38)+IF(K41="-",0,K41)</f>
        <v/>
      </c>
    </row>
    <row r="11" spans="2:11" s="8" customFormat="1" ht="32.1" customHeight="1">
      <c r="B11" s="30" t="s">
        <v>331</v>
      </c>
      <c r="C11" s="4" t="s">
        <v>332</v>
      </c>
      <c r="D11" s="21" t="str">
        <f ca="1">IF(D12="-",0,D12)+IF(D15="-",0,D15)+IF(D16="-",0,D16)+IF(D19="-",0,D19)</f>
        <v/>
      </c>
      <c r="E11" s="21" t="str">
        <f ca="1">IF(E12="-",0,E12)+IF(E15="-",0,E15)+IF(E16="-",0,E16)+IF(E19="-",0,E19)</f>
        <v/>
      </c>
      <c r="F11" s="21" t="str">
        <f ca="1">IF(F16="-",0,F16)</f>
        <v/>
      </c>
      <c r="G11" s="27"/>
      <c r="H11" s="21" t="str">
        <f ca="1">IF(H12="-",0,H12)+IF(H15="-",0,H15)+IF(H16="-",0,H16)+IF(H19="-",0,H19)</f>
        <v/>
      </c>
      <c r="I11" s="21" t="str">
        <f ca="1">IF(I12="-",0,I12)+IF(I15="-",0,I15)+IF(I16="-",0,I16)+IF(I19="-",0,I19)</f>
        <v/>
      </c>
      <c r="J11" s="21" t="str">
        <f ca="1">IF(J12="-",0,J12)+IF(J15="-",0,J15)+IF(J16="-",0,J16)+IF(J19="-",0,J19)</f>
        <v/>
      </c>
      <c r="K11" s="21" t="str">
        <f ca="1">IF(K12="-",0,K12)+IF(K15="-",0,K15)+IF(K16="-",0,K16)+IF(K19="-",0,K19)</f>
        <v/>
      </c>
    </row>
    <row r="12" spans="2:11" s="8" customFormat="1" ht="48" customHeight="1">
      <c r="B12" s="19" t="s">
        <v>333</v>
      </c>
      <c r="C12" s="4" t="s">
        <v>334</v>
      </c>
      <c r="D12" s="21" t="str">
        <f ca="1">IF(D13="-",0,D13)+IF(D14="-",0,D14)</f>
        <v/>
      </c>
      <c r="E12" s="21" t="str">
        <f ca="1">IF(E13="-",0,E13)+IF(E14="-",0,E14)</f>
        <v/>
      </c>
      <c r="F12" s="4" t="s">
        <v>51</v>
      </c>
      <c r="G12" s="27"/>
      <c r="H12" s="21" t="str">
        <f ca="1">IF(H13="-",0,H13)</f>
        <v/>
      </c>
      <c r="I12" s="21" t="str">
        <f ca="1">IF(I13="-",0,I13)</f>
        <v/>
      </c>
      <c r="J12" s="21" t="str">
        <f ca="1">IF(J13="-",0,J13)+IF(J14="-",0,J14)</f>
        <v/>
      </c>
      <c r="K12" s="21" t="str">
        <f ca="1">IF(K13="-",0,K13)+IF(K14="-",0,K14)</f>
        <v/>
      </c>
    </row>
    <row r="13" spans="2:11" s="8" customFormat="1" ht="15.95" customHeight="1">
      <c r="B13" s="34" t="s">
        <v>335</v>
      </c>
      <c r="C13" s="7" t="s">
        <v>336</v>
      </c>
      <c r="D13" s="21" t="str">
        <f ca="1">IF(E13="-",0,E13)+IF(H13="-",0,H13)</f>
        <v/>
      </c>
      <c r="E13" s="31">
        <v>0</v>
      </c>
      <c r="F13" s="4" t="s">
        <v>51</v>
      </c>
      <c r="G13" s="27"/>
      <c r="H13" s="31">
        <v>0</v>
      </c>
      <c r="I13" s="31">
        <v>0</v>
      </c>
      <c r="J13" s="31">
        <v>0</v>
      </c>
      <c r="K13" s="31">
        <v>0</v>
      </c>
    </row>
    <row r="14" spans="2:11" s="8" customFormat="1" ht="15.95" customHeight="1">
      <c r="B14" s="33" t="s">
        <v>337</v>
      </c>
      <c r="C14" s="4" t="s">
        <v>338</v>
      </c>
      <c r="D14" s="21" t="str">
        <f ca="1">IF(E14="-",0,E14)</f>
        <v/>
      </c>
      <c r="E14" s="31">
        <v>0</v>
      </c>
      <c r="F14" s="4" t="s">
        <v>51</v>
      </c>
      <c r="G14" s="27"/>
      <c r="H14" s="4" t="s">
        <v>51</v>
      </c>
      <c r="I14" s="4" t="s">
        <v>51</v>
      </c>
      <c r="J14" s="31">
        <v>0</v>
      </c>
      <c r="K14" s="31">
        <v>0</v>
      </c>
    </row>
    <row r="15" spans="2:11" s="8" customFormat="1" ht="32.1" customHeight="1">
      <c r="B15" s="19" t="s">
        <v>339</v>
      </c>
      <c r="C15" s="4" t="s">
        <v>340</v>
      </c>
      <c r="D15" s="21" t="str">
        <f ca="1">IF(E15="-",0,E15)+IF(H15="-",0,H15)</f>
        <v/>
      </c>
      <c r="E15" s="31">
        <v>0</v>
      </c>
      <c r="F15" s="4" t="s">
        <v>51</v>
      </c>
      <c r="G15" s="27"/>
      <c r="H15" s="31">
        <v>0</v>
      </c>
      <c r="I15" s="31">
        <v>0</v>
      </c>
      <c r="J15" s="31">
        <v>0</v>
      </c>
      <c r="K15" s="31">
        <v>0</v>
      </c>
    </row>
    <row r="16" spans="2:11" s="8" customFormat="1" ht="48" customHeight="1">
      <c r="B16" s="19" t="s">
        <v>341</v>
      </c>
      <c r="C16" s="4" t="s">
        <v>342</v>
      </c>
      <c r="D16" s="21" t="str">
        <f ca="1">IF(D17="-",0,D17)+IF(D18="-",0,D18)</f>
        <v/>
      </c>
      <c r="E16" s="21" t="str">
        <f ca="1">IF(E17="-",0,E17)+IF(E18="-",0,E18)</f>
        <v/>
      </c>
      <c r="F16" s="21" t="str">
        <f ca="1">IF(F17="-",0,F17)</f>
        <v/>
      </c>
      <c r="G16" s="58" t="s">
        <v>343</v>
      </c>
      <c r="H16" s="21" t="str">
        <f ca="1">IF(H17="-",0,H17)</f>
        <v/>
      </c>
      <c r="I16" s="21" t="str">
        <f ca="1">IF(I17="-",0,I17)</f>
        <v/>
      </c>
      <c r="J16" s="21" t="str">
        <f ca="1">IF(J17="-",0,J17)+IF(J18="-",0,J18)</f>
        <v/>
      </c>
      <c r="K16" s="21" t="str">
        <f ca="1">IF(K17="-",0,K17)+IF(K18="-",0,K18)</f>
        <v/>
      </c>
    </row>
    <row r="17" spans="2:11" s="8" customFormat="1" ht="15.95" customHeight="1">
      <c r="B17" s="33" t="s">
        <v>344</v>
      </c>
      <c r="C17" s="4" t="s">
        <v>345</v>
      </c>
      <c r="D17" s="21" t="str">
        <f ca="1">IF(E17="-",0,E17)+IF(F17="-",0,F17)+IF(H17="-",0,H17)</f>
        <v/>
      </c>
      <c r="E17" s="31">
        <v>0</v>
      </c>
      <c r="F17" s="31">
        <v>0</v>
      </c>
      <c r="G17" s="59"/>
      <c r="H17" s="31">
        <v>0</v>
      </c>
      <c r="I17" s="31">
        <v>0</v>
      </c>
      <c r="J17" s="31">
        <v>0</v>
      </c>
      <c r="K17" s="31">
        <v>0</v>
      </c>
    </row>
    <row r="18" spans="2:11" s="8" customFormat="1" ht="15.95" customHeight="1">
      <c r="B18" s="33" t="s">
        <v>346</v>
      </c>
      <c r="C18" s="4" t="s">
        <v>347</v>
      </c>
      <c r="D18" s="21" t="str">
        <f ca="1">IF(E18="-",0,E18)</f>
        <v/>
      </c>
      <c r="E18" s="31">
        <v>0</v>
      </c>
      <c r="F18" s="4" t="s">
        <v>51</v>
      </c>
      <c r="G18" s="59"/>
      <c r="H18" s="4" t="s">
        <v>51</v>
      </c>
      <c r="I18" s="4" t="s">
        <v>51</v>
      </c>
      <c r="J18" s="31">
        <v>0</v>
      </c>
      <c r="K18" s="31">
        <v>0</v>
      </c>
    </row>
    <row r="19" spans="2:11" s="8" customFormat="1" ht="32.1" customHeight="1">
      <c r="B19" s="19" t="s">
        <v>348</v>
      </c>
      <c r="C19" s="4" t="s">
        <v>349</v>
      </c>
      <c r="D19" s="21" t="str">
        <f ca="1">IF(E19="-",0,E19)+IF(H19="-",0,H19)</f>
        <v/>
      </c>
      <c r="E19" s="31">
        <v>0</v>
      </c>
      <c r="F19" s="4" t="s">
        <v>51</v>
      </c>
      <c r="G19" s="60"/>
      <c r="H19" s="31">
        <v>0</v>
      </c>
      <c r="I19" s="31">
        <v>0</v>
      </c>
      <c r="J19" s="31">
        <v>0</v>
      </c>
      <c r="K19" s="31">
        <v>0</v>
      </c>
    </row>
    <row r="20" spans="2:11" s="8" customFormat="1" ht="15.95" customHeight="1">
      <c r="B20" s="30" t="s">
        <v>350</v>
      </c>
      <c r="C20" s="4" t="s">
        <v>351</v>
      </c>
      <c r="D20" s="21" t="str">
        <f ca="1">IF(D21="-",0,D21)+IF(D22="-",0,D22)</f>
        <v/>
      </c>
      <c r="E20" s="21" t="str">
        <f ca="1">IF(E21="-",0,E21)+IF(E22="-",0,E22)</f>
        <v/>
      </c>
      <c r="F20" s="4" t="s">
        <v>51</v>
      </c>
      <c r="G20" s="27"/>
      <c r="H20" s="21" t="str">
        <f ca="1">IF(H21="-",0,H21)+IF(H22="-",0,H22)</f>
        <v/>
      </c>
      <c r="I20" s="21" t="str">
        <f ca="1">IF(I21="-",0,I21)+IF(I22="-",0,I22)</f>
        <v/>
      </c>
      <c r="J20" s="21" t="str">
        <f ca="1">IF(J21="-",0,J21)+IF(J22="-",0,J22)</f>
        <v/>
      </c>
      <c r="K20" s="21" t="str">
        <f ca="1">IF(K21="-",0,K21)+IF(K22="-",0,K22)</f>
        <v/>
      </c>
    </row>
    <row r="21" spans="2:11" s="8" customFormat="1" ht="32.1" customHeight="1">
      <c r="B21" s="19" t="s">
        <v>352</v>
      </c>
      <c r="C21" s="4" t="s">
        <v>353</v>
      </c>
      <c r="D21" s="21" t="str">
        <f ca="1">IF(E21="-",0,E21)+IF(H21="-",0,H21)</f>
        <v/>
      </c>
      <c r="E21" s="31">
        <v>0</v>
      </c>
      <c r="F21" s="4" t="s">
        <v>51</v>
      </c>
      <c r="G21" s="27"/>
      <c r="H21" s="31">
        <v>0</v>
      </c>
      <c r="I21" s="31">
        <v>0</v>
      </c>
      <c r="J21" s="31">
        <v>0</v>
      </c>
      <c r="K21" s="31">
        <v>0</v>
      </c>
    </row>
    <row r="22" spans="2:11" s="8" customFormat="1" ht="15.95" customHeight="1">
      <c r="B22" s="19" t="s">
        <v>354</v>
      </c>
      <c r="C22" s="4" t="s">
        <v>355</v>
      </c>
      <c r="D22" s="21" t="str">
        <f ca="1">IF(E22="-",0,E22)+IF(H22="-",0,H22)</f>
        <v/>
      </c>
      <c r="E22" s="31">
        <v>0</v>
      </c>
      <c r="F22" s="4" t="s">
        <v>51</v>
      </c>
      <c r="G22" s="27"/>
      <c r="H22" s="31">
        <v>0</v>
      </c>
      <c r="I22" s="31">
        <v>0</v>
      </c>
      <c r="J22" s="31">
        <v>0</v>
      </c>
      <c r="K22" s="31">
        <v>0</v>
      </c>
    </row>
    <row r="23" spans="2:11" s="8" customFormat="1" ht="15.95" customHeight="1">
      <c r="B23" s="30" t="s">
        <v>356</v>
      </c>
      <c r="C23" s="4" t="s">
        <v>357</v>
      </c>
      <c r="D23" s="21" t="str">
        <f ca="1">IF(D24="-",0,D24)+IF(D25="-",0,D25)</f>
        <v/>
      </c>
      <c r="E23" s="21" t="str">
        <f ca="1">IF(E24="-",0,E24)+IF(E25="-",0,E25)</f>
        <v/>
      </c>
      <c r="F23" s="4" t="s">
        <v>51</v>
      </c>
      <c r="G23" s="38"/>
      <c r="H23" s="21" t="str">
        <f ca="1">IF(H24="-",0,H24)+IF(H25="-",0,H25)</f>
        <v/>
      </c>
      <c r="I23" s="21" t="str">
        <f ca="1">IF(I24="-",0,I24)+IF(I25="-",0,I25)</f>
        <v/>
      </c>
      <c r="J23" s="21" t="str">
        <f ca="1">IF(J24="-",0,J24)+IF(J25="-",0,J25)</f>
        <v/>
      </c>
      <c r="K23" s="21" t="str">
        <f ca="1">IF(K24="-",0,K24)+IF(K25="-",0,K25)</f>
        <v/>
      </c>
    </row>
    <row r="24" spans="2:11" s="8" customFormat="1" ht="32.1" customHeight="1">
      <c r="B24" s="19" t="s">
        <v>358</v>
      </c>
      <c r="C24" s="4" t="s">
        <v>359</v>
      </c>
      <c r="D24" s="21" t="str">
        <f ca="1">IF(E24="-",0,E24)+IF(H24="-",0,H24)</f>
        <v/>
      </c>
      <c r="E24" s="31">
        <v>0</v>
      </c>
      <c r="F24" s="4" t="s">
        <v>51</v>
      </c>
      <c r="G24" s="38"/>
      <c r="H24" s="31">
        <v>0</v>
      </c>
      <c r="I24" s="31">
        <v>0</v>
      </c>
      <c r="J24" s="31">
        <v>0</v>
      </c>
      <c r="K24" s="31">
        <v>0</v>
      </c>
    </row>
    <row r="25" spans="2:11" s="8" customFormat="1" ht="15.95" customHeight="1">
      <c r="B25" s="19" t="s">
        <v>360</v>
      </c>
      <c r="C25" s="4" t="s">
        <v>361</v>
      </c>
      <c r="D25" s="21" t="str">
        <f ca="1">IF(E25="-",0,E25)+IF(H25="-",0,H25)</f>
        <v/>
      </c>
      <c r="E25" s="31">
        <v>0</v>
      </c>
      <c r="F25" s="4" t="s">
        <v>51</v>
      </c>
      <c r="G25" s="38"/>
      <c r="H25" s="31">
        <v>0</v>
      </c>
      <c r="I25" s="31">
        <v>0</v>
      </c>
      <c r="J25" s="31">
        <v>0</v>
      </c>
      <c r="K25" s="31">
        <v>0</v>
      </c>
    </row>
    <row r="26" spans="2:11" s="8" customFormat="1" ht="32.1" customHeight="1">
      <c r="B26" s="30" t="s">
        <v>362</v>
      </c>
      <c r="C26" s="4" t="s">
        <v>363</v>
      </c>
      <c r="D26" s="21" t="str">
        <f ca="1">IF(D27="-",0,D27)+IF(D28="-",0,D28)+IF(D29="-",0,D29)+IF(D31="-",0,D31)</f>
        <v/>
      </c>
      <c r="E26" s="21" t="str">
        <f ca="1">IF(E27="-",0,E27)+IF(E28="-",0,E28)+IF(E29="-",0,E29)+IF(E31="-",0,E31)</f>
        <v/>
      </c>
      <c r="F26" s="21" t="str">
        <f ca="1">IF(F31="-",0,F31)</f>
        <v/>
      </c>
      <c r="G26" s="27"/>
      <c r="H26" s="21" t="str">
        <f ca="1">IF(H27="-",0,H27)+IF(H28="-",0,H28)+IF(H29="-",0,H29)+IF(H31="-",0,H31)</f>
        <v/>
      </c>
      <c r="I26" s="21" t="str">
        <f ca="1">IF(I27="-",0,I27)+IF(I28="-",0,I28)+IF(I29="-",0,I29)+IF(I31="-",0,I31)</f>
        <v/>
      </c>
      <c r="J26" s="21" t="str">
        <f ca="1">IF(J27="-",0,J27)+IF(J28="-",0,J28)+IF(J29="-",0,J29)+IF(J31="-",0,J31)</f>
        <v/>
      </c>
      <c r="K26" s="21" t="str">
        <f ca="1">IF(K27="-",0,K27)+IF(K28="-",0,K28)+IF(K29="-",0,K29)+IF(K31="-",0,K31)</f>
        <v/>
      </c>
    </row>
    <row r="27" spans="2:11" s="8" customFormat="1" ht="15.95" customHeight="1">
      <c r="B27" s="19" t="s">
        <v>364</v>
      </c>
      <c r="C27" s="4" t="s">
        <v>365</v>
      </c>
      <c r="D27" s="21" t="str">
        <f ca="1">IF(E27="-",0,E27)+IF(H27="-",0,H27)</f>
        <v/>
      </c>
      <c r="E27" s="31">
        <v>0</v>
      </c>
      <c r="F27" s="4" t="s">
        <v>51</v>
      </c>
      <c r="G27" s="27"/>
      <c r="H27" s="31">
        <v>0</v>
      </c>
      <c r="I27" s="31">
        <v>0</v>
      </c>
      <c r="J27" s="31">
        <v>0</v>
      </c>
      <c r="K27" s="31">
        <v>0</v>
      </c>
    </row>
    <row r="28" spans="2:11" s="8" customFormat="1" ht="15.95" customHeight="1">
      <c r="B28" s="19" t="s">
        <v>366</v>
      </c>
      <c r="C28" s="4" t="s">
        <v>367</v>
      </c>
      <c r="D28" s="21" t="str">
        <f ca="1">IF(E28="-",0,E28)+IF(H28="-",0,H28)</f>
        <v/>
      </c>
      <c r="E28" s="31">
        <v>0</v>
      </c>
      <c r="F28" s="4" t="s">
        <v>51</v>
      </c>
      <c r="G28" s="27"/>
      <c r="H28" s="31">
        <v>0</v>
      </c>
      <c r="I28" s="31">
        <v>0</v>
      </c>
      <c r="J28" s="31">
        <v>0</v>
      </c>
      <c r="K28" s="31">
        <v>0</v>
      </c>
    </row>
    <row r="29" spans="2:11" s="8" customFormat="1" ht="32.1" customHeight="1">
      <c r="B29" s="19" t="s">
        <v>368</v>
      </c>
      <c r="C29" s="4" t="s">
        <v>369</v>
      </c>
      <c r="D29" s="21" t="str">
        <f ca="1">IF(E29="-",0,E29)+IF(H29="-",0,H29)</f>
        <v/>
      </c>
      <c r="E29" s="31">
        <v>0</v>
      </c>
      <c r="F29" s="4" t="s">
        <v>51</v>
      </c>
      <c r="G29" s="27"/>
      <c r="H29" s="31">
        <v>0</v>
      </c>
      <c r="I29" s="31">
        <v>0</v>
      </c>
      <c r="J29" s="31">
        <v>0</v>
      </c>
      <c r="K29" s="31">
        <v>0</v>
      </c>
    </row>
    <row r="30" spans="2:11" s="8" customFormat="1" ht="15.95" customHeight="1">
      <c r="B30" s="33" t="s">
        <v>370</v>
      </c>
      <c r="C30" s="4" t="s">
        <v>371</v>
      </c>
      <c r="D30" s="21" t="str">
        <f ca="1">IF(E30="-",0,E30)</f>
        <v/>
      </c>
      <c r="E30" s="31">
        <v>0</v>
      </c>
      <c r="F30" s="4" t="s">
        <v>51</v>
      </c>
      <c r="G30" s="27"/>
      <c r="H30" s="4" t="s">
        <v>51</v>
      </c>
      <c r="I30" s="31">
        <v>0</v>
      </c>
      <c r="J30" s="4" t="s">
        <v>51</v>
      </c>
      <c r="K30" s="4" t="s">
        <v>51</v>
      </c>
    </row>
    <row r="31" spans="2:11" s="8" customFormat="1" ht="15.95" customHeight="1">
      <c r="B31" s="19" t="s">
        <v>372</v>
      </c>
      <c r="C31" s="4" t="s">
        <v>373</v>
      </c>
      <c r="D31" s="21" t="str">
        <f ca="1">IF(E31="-",0,E31)+IF(F31="-",0,F31)+IF(H31="-",0,H31)</f>
        <v/>
      </c>
      <c r="E31" s="31">
        <v>0</v>
      </c>
      <c r="F31" s="31">
        <v>0</v>
      </c>
      <c r="G31" s="58" t="s">
        <v>374</v>
      </c>
      <c r="H31" s="31">
        <v>0</v>
      </c>
      <c r="I31" s="31">
        <v>0</v>
      </c>
      <c r="J31" s="31">
        <v>0</v>
      </c>
      <c r="K31" s="31">
        <v>0</v>
      </c>
    </row>
    <row r="32" spans="2:11" s="8" customFormat="1" ht="15.95" customHeight="1">
      <c r="B32" s="34" t="s">
        <v>375</v>
      </c>
      <c r="C32" s="7" t="s">
        <v>376</v>
      </c>
      <c r="D32" s="21" t="str">
        <f ca="1">IF(E32="-",0,E32)+IF(F32="-",0,F32)+IF(H32="-",0,H32)</f>
        <v/>
      </c>
      <c r="E32" s="31">
        <v>0</v>
      </c>
      <c r="F32" s="31">
        <v>0</v>
      </c>
      <c r="G32" s="60"/>
      <c r="H32" s="31">
        <v>0</v>
      </c>
      <c r="I32" s="31">
        <v>0</v>
      </c>
      <c r="J32" s="31">
        <v>0</v>
      </c>
      <c r="K32" s="31">
        <v>0</v>
      </c>
    </row>
    <row r="33" spans="2:11" s="8" customFormat="1" ht="32.1" customHeight="1">
      <c r="B33" s="30" t="s">
        <v>377</v>
      </c>
      <c r="C33" s="4" t="s">
        <v>378</v>
      </c>
      <c r="D33" s="21" t="str">
        <f ca="1">IF(D34="-",0,D34)+IF(D35="-",0,D35)+IF(D36="-",0,D36)+IF(D37="-",0,D37)</f>
        <v/>
      </c>
      <c r="E33" s="21" t="str">
        <f ca="1">IF(E34="-",0,E34)+IF(E35="-",0,E35)+IF(E36="-",0,E36)+IF(E37="-",0,E37)</f>
        <v/>
      </c>
      <c r="F33" s="4" t="s">
        <v>51</v>
      </c>
      <c r="G33" s="27"/>
      <c r="H33" s="21" t="str">
        <f ca="1">IF(H34="-",0,H34)+IF(H35="-",0,H35)+IF(H36="-",0,H36)+IF(H37="-",0,H37)</f>
        <v/>
      </c>
      <c r="I33" s="21" t="str">
        <f ca="1">IF(I34="-",0,I34)+IF(I35="-",0,I35)+IF(I36="-",0,I36)+IF(I37="-",0,I37)</f>
        <v/>
      </c>
      <c r="J33" s="21" t="str">
        <f ca="1">IF(J34="-",0,J34)+IF(J35="-",0,J35)+IF(J36="-",0,J36)+IF(J37="-",0,J37)</f>
        <v/>
      </c>
      <c r="K33" s="21" t="str">
        <f ca="1">IF(K34="-",0,K34)+IF(K35="-",0,K35)+IF(K36="-",0,K36)+IF(K37="-",0,K37)</f>
        <v/>
      </c>
    </row>
    <row r="34" spans="2:11" s="8" customFormat="1" ht="32.1" customHeight="1">
      <c r="B34" s="19" t="s">
        <v>379</v>
      </c>
      <c r="C34" s="4" t="s">
        <v>380</v>
      </c>
      <c r="D34" s="21" t="str">
        <f ca="1">IF(E34="-",0,E34)+IF(H34="-",0,H34)</f>
        <v/>
      </c>
      <c r="E34" s="31">
        <v>0</v>
      </c>
      <c r="F34" s="4" t="s">
        <v>51</v>
      </c>
      <c r="G34" s="27"/>
      <c r="H34" s="31">
        <v>0</v>
      </c>
      <c r="I34" s="31">
        <v>0</v>
      </c>
      <c r="J34" s="31">
        <v>0</v>
      </c>
      <c r="K34" s="31">
        <v>0</v>
      </c>
    </row>
    <row r="35" spans="2:11" s="8" customFormat="1" ht="15.95" customHeight="1">
      <c r="B35" s="19" t="s">
        <v>381</v>
      </c>
      <c r="C35" s="4" t="s">
        <v>382</v>
      </c>
      <c r="D35" s="21" t="str">
        <f ca="1">IF(E35="-",0,E35)+IF(H35="-",0,H35)</f>
        <v/>
      </c>
      <c r="E35" s="31">
        <v>0</v>
      </c>
      <c r="F35" s="4" t="s">
        <v>51</v>
      </c>
      <c r="G35" s="27"/>
      <c r="H35" s="31">
        <v>0</v>
      </c>
      <c r="I35" s="31">
        <v>0</v>
      </c>
      <c r="J35" s="31">
        <v>0</v>
      </c>
      <c r="K35" s="31">
        <v>0</v>
      </c>
    </row>
    <row r="36" spans="2:11" s="8" customFormat="1" ht="15.95" customHeight="1">
      <c r="B36" s="19" t="s">
        <v>383</v>
      </c>
      <c r="C36" s="4" t="s">
        <v>384</v>
      </c>
      <c r="D36" s="21" t="str">
        <f ca="1">IF(E36="-",0,E36)+IF(H36="-",0,H36)</f>
        <v/>
      </c>
      <c r="E36" s="31">
        <v>0</v>
      </c>
      <c r="F36" s="4" t="s">
        <v>51</v>
      </c>
      <c r="G36" s="27"/>
      <c r="H36" s="31">
        <v>0</v>
      </c>
      <c r="I36" s="31">
        <v>0</v>
      </c>
      <c r="J36" s="31">
        <v>0</v>
      </c>
      <c r="K36" s="31">
        <v>0</v>
      </c>
    </row>
    <row r="37" spans="2:11" s="8" customFormat="1" ht="15.95" customHeight="1">
      <c r="B37" s="19" t="s">
        <v>385</v>
      </c>
      <c r="C37" s="4" t="s">
        <v>386</v>
      </c>
      <c r="D37" s="21" t="str">
        <f ca="1">IF(E37="-",0,E37)+IF(H37="-",0,H37)</f>
        <v/>
      </c>
      <c r="E37" s="31">
        <v>0</v>
      </c>
      <c r="F37" s="4" t="s">
        <v>51</v>
      </c>
      <c r="G37" s="27"/>
      <c r="H37" s="31">
        <v>0</v>
      </c>
      <c r="I37" s="31">
        <v>0</v>
      </c>
      <c r="J37" s="31">
        <v>0</v>
      </c>
      <c r="K37" s="31">
        <v>0</v>
      </c>
    </row>
    <row r="38" spans="2:11" s="8" customFormat="1" ht="15.95" customHeight="1">
      <c r="B38" s="30" t="s">
        <v>387</v>
      </c>
      <c r="C38" s="4" t="s">
        <v>388</v>
      </c>
      <c r="D38" s="21" t="str">
        <f ca="1">IF(E38="-",0,E38)+IF(H38="-",0,H38)</f>
        <v/>
      </c>
      <c r="E38" s="31">
        <v>0</v>
      </c>
      <c r="F38" s="4" t="s">
        <v>51</v>
      </c>
      <c r="G38" s="27"/>
      <c r="H38" s="31">
        <v>0</v>
      </c>
      <c r="I38" s="31">
        <v>0</v>
      </c>
      <c r="J38" s="31">
        <v>0</v>
      </c>
      <c r="K38" s="31">
        <v>0</v>
      </c>
    </row>
    <row r="39" spans="2:11" s="8" customFormat="1" ht="48" customHeight="1">
      <c r="B39" s="19" t="s">
        <v>389</v>
      </c>
      <c r="C39" s="4" t="s">
        <v>390</v>
      </c>
      <c r="D39" s="21" t="str">
        <f ca="1">IF(E39="-",0,E39)+IF(H39="-",0,H39)</f>
        <v/>
      </c>
      <c r="E39" s="31">
        <v>0</v>
      </c>
      <c r="F39" s="4" t="s">
        <v>51</v>
      </c>
      <c r="G39" s="27"/>
      <c r="H39" s="31">
        <v>0</v>
      </c>
      <c r="I39" s="31">
        <v>0</v>
      </c>
      <c r="J39" s="31">
        <v>0</v>
      </c>
      <c r="K39" s="31">
        <v>0</v>
      </c>
    </row>
    <row r="40" spans="2:11" s="8" customFormat="1" ht="15.95" customHeight="1">
      <c r="B40" s="34" t="s">
        <v>391</v>
      </c>
      <c r="C40" s="7" t="s">
        <v>392</v>
      </c>
      <c r="D40" s="21" t="str">
        <f ca="1">IF(E40="-",0,E40)+IF(H40="-",0,H40)</f>
        <v/>
      </c>
      <c r="E40" s="31">
        <v>0</v>
      </c>
      <c r="F40" s="4" t="s">
        <v>51</v>
      </c>
      <c r="G40" s="27"/>
      <c r="H40" s="31">
        <v>0</v>
      </c>
      <c r="I40" s="31">
        <v>0</v>
      </c>
      <c r="J40" s="31">
        <v>0</v>
      </c>
      <c r="K40" s="31">
        <v>0</v>
      </c>
    </row>
    <row r="41" spans="2:11" s="8" customFormat="1" ht="32.1" customHeight="1">
      <c r="B41" s="30" t="s">
        <v>393</v>
      </c>
      <c r="C41" s="4" t="s">
        <v>394</v>
      </c>
      <c r="D41" s="21" t="str">
        <f ca="1">IF(D42="-",0,D42)+IF(D47="-",0,D47)+IF(D49="-",0,D49)+IF(D50="-",0,D50)</f>
        <v/>
      </c>
      <c r="E41" s="21" t="str">
        <f ca="1">IF(E42="-",0,E42)+IF(E47="-",0,E47)+IF(E49="-",0,E49)+IF(E50="-",0,E50)</f>
        <v/>
      </c>
      <c r="F41" s="21" t="str">
        <f ca="1">IF(F42="-",0,F42)</f>
        <v/>
      </c>
      <c r="G41" s="27"/>
      <c r="H41" s="21" t="str">
        <f ca="1">IF(H42="-",0,H42)+IF(H47="-",0,H47)+IF(H49="-",0,H49)+IF(H50="-",0,H50)</f>
        <v/>
      </c>
      <c r="I41" s="21" t="str">
        <f ca="1">IF(I42="-",0,I42)+IF(I47="-",0,I47)+IF(I49="-",0,I49)+IF(I50="-",0,I50)</f>
        <v/>
      </c>
      <c r="J41" s="21" t="str">
        <f ca="1">IF(J42="-",0,J42)+IF(J47="-",0,J47)+IF(J49="-",0,J49)+IF(J50="-",0,J50)</f>
        <v/>
      </c>
      <c r="K41" s="21" t="str">
        <f ca="1">IF(K42="-",0,K42)+IF(K47="-",0,K47)+IF(K49="-",0,K49)+IF(K50="-",0,K50)</f>
        <v/>
      </c>
    </row>
    <row r="42" spans="2:11" s="8" customFormat="1" ht="32.1" customHeight="1">
      <c r="B42" s="19" t="s">
        <v>395</v>
      </c>
      <c r="C42" s="4" t="s">
        <v>396</v>
      </c>
      <c r="D42" s="21" t="str">
        <f ca="1">IF(D43="-",0,D43)+IF(D44="-",0,D44)+IF(D45="-",0,D45)</f>
        <v/>
      </c>
      <c r="E42" s="21" t="str">
        <f ca="1">IF(E43="-",0,E43)+IF(E44="-",0,E44)+IF(E45="-",0,E45)</f>
        <v/>
      </c>
      <c r="F42" s="21" t="str">
        <f ca="1">IF(F43="-",0,F43)+IF(F44="-",0,F44)</f>
        <v/>
      </c>
      <c r="G42" s="58" t="s">
        <v>397</v>
      </c>
      <c r="H42" s="21" t="str">
        <f ca="1">IF(H43="-",0,H43)+IF(H44="-",0,H44)+IF(H45="-",0,H45)</f>
        <v/>
      </c>
      <c r="I42" s="21" t="str">
        <f ca="1">IF(I44="-",0,I44)+IF(I45="-",0,I45)</f>
        <v/>
      </c>
      <c r="J42" s="21" t="str">
        <f ca="1">IF(J43="-",0,J43)+IF(J44="-",0,J44)+IF(J45="-",0,J45)</f>
        <v/>
      </c>
      <c r="K42" s="21" t="str">
        <f ca="1">IF(K43="-",0,K43)+IF(K44="-",0,K44)+IF(K45="-",0,K45)</f>
        <v/>
      </c>
    </row>
    <row r="43" spans="2:11" s="8" customFormat="1" ht="15.95" customHeight="1">
      <c r="B43" s="34" t="s">
        <v>398</v>
      </c>
      <c r="C43" s="7" t="s">
        <v>399</v>
      </c>
      <c r="D43" s="21" t="str">
        <f ca="1">IF(E43="-",0,E43)+IF(F43="-",0,F43)+IF(H43="-",0,H43)</f>
        <v/>
      </c>
      <c r="E43" s="31">
        <v>0</v>
      </c>
      <c r="F43" s="31">
        <v>0</v>
      </c>
      <c r="G43" s="59"/>
      <c r="H43" s="31">
        <v>0</v>
      </c>
      <c r="I43" s="4" t="s">
        <v>51</v>
      </c>
      <c r="J43" s="31">
        <v>0</v>
      </c>
      <c r="K43" s="31">
        <v>0</v>
      </c>
    </row>
    <row r="44" spans="2:11" s="8" customFormat="1" ht="15.95" customHeight="1">
      <c r="B44" s="33" t="s">
        <v>400</v>
      </c>
      <c r="C44" s="4" t="s">
        <v>401</v>
      </c>
      <c r="D44" s="21" t="str">
        <f ca="1">IF(E44="-",0,E44)+IF(F44="-",0,F44)+IF(H44="-",0,H44)</f>
        <v/>
      </c>
      <c r="E44" s="31">
        <v>0</v>
      </c>
      <c r="F44" s="31">
        <v>0</v>
      </c>
      <c r="G44" s="60"/>
      <c r="H44" s="31">
        <v>0</v>
      </c>
      <c r="I44" s="31">
        <v>0</v>
      </c>
      <c r="J44" s="31">
        <v>0</v>
      </c>
      <c r="K44" s="31">
        <v>0</v>
      </c>
    </row>
    <row r="45" spans="2:11" s="8" customFormat="1" ht="32.1" customHeight="1">
      <c r="B45" s="33" t="s">
        <v>402</v>
      </c>
      <c r="C45" s="4" t="s">
        <v>403</v>
      </c>
      <c r="D45" s="21" t="str">
        <f ca="1">IF(E45="-",0,E45)+IF(H45="-",0,H45)</f>
        <v/>
      </c>
      <c r="E45" s="31">
        <v>0</v>
      </c>
      <c r="F45" s="4" t="s">
        <v>51</v>
      </c>
      <c r="G45" s="27"/>
      <c r="H45" s="31">
        <v>0</v>
      </c>
      <c r="I45" s="31">
        <v>0</v>
      </c>
      <c r="J45" s="31">
        <v>0</v>
      </c>
      <c r="K45" s="31">
        <v>0</v>
      </c>
    </row>
    <row r="46" spans="2:11" s="8" customFormat="1" ht="15.95" customHeight="1">
      <c r="B46" s="39" t="s">
        <v>404</v>
      </c>
      <c r="C46" s="4" t="s">
        <v>405</v>
      </c>
      <c r="D46" s="21" t="str">
        <f ca="1">IF(E46="-",0,E46)</f>
        <v/>
      </c>
      <c r="E46" s="31">
        <v>0</v>
      </c>
      <c r="F46" s="4" t="s">
        <v>51</v>
      </c>
      <c r="G46" s="27"/>
      <c r="H46" s="4" t="s">
        <v>51</v>
      </c>
      <c r="I46" s="31">
        <v>0</v>
      </c>
      <c r="J46" s="4" t="s">
        <v>51</v>
      </c>
      <c r="K46" s="4" t="s">
        <v>51</v>
      </c>
    </row>
    <row r="47" spans="2:11" s="8" customFormat="1" ht="32.1" customHeight="1">
      <c r="B47" s="19" t="s">
        <v>406</v>
      </c>
      <c r="C47" s="4" t="s">
        <v>407</v>
      </c>
      <c r="D47" s="21" t="str">
        <f ca="1">IF(E47="-",0,E47)+IF(H47="-",0,H47)</f>
        <v/>
      </c>
      <c r="E47" s="31">
        <v>0</v>
      </c>
      <c r="F47" s="4" t="s">
        <v>51</v>
      </c>
      <c r="G47" s="27"/>
      <c r="H47" s="31">
        <v>0</v>
      </c>
      <c r="I47" s="31">
        <v>0</v>
      </c>
      <c r="J47" s="31">
        <v>0</v>
      </c>
      <c r="K47" s="31">
        <v>0</v>
      </c>
    </row>
    <row r="48" spans="2:11" s="8" customFormat="1" ht="15.95" customHeight="1">
      <c r="B48" s="33" t="s">
        <v>408</v>
      </c>
      <c r="C48" s="4" t="s">
        <v>409</v>
      </c>
      <c r="D48" s="21" t="str">
        <f ca="1">IF(E48="-",0,E48)</f>
        <v/>
      </c>
      <c r="E48" s="31">
        <v>0</v>
      </c>
      <c r="F48" s="4" t="s">
        <v>51</v>
      </c>
      <c r="G48" s="27"/>
      <c r="H48" s="4" t="s">
        <v>51</v>
      </c>
      <c r="I48" s="31">
        <v>0</v>
      </c>
      <c r="J48" s="4" t="s">
        <v>51</v>
      </c>
      <c r="K48" s="4" t="s">
        <v>51</v>
      </c>
    </row>
    <row r="49" spans="2:11" s="8" customFormat="1" ht="15.95" customHeight="1">
      <c r="B49" s="19" t="s">
        <v>410</v>
      </c>
      <c r="C49" s="4" t="s">
        <v>411</v>
      </c>
      <c r="D49" s="21" t="str">
        <f ca="1">IF(E49="-",0,E49)+IF(H49="-",0,H49)</f>
        <v/>
      </c>
      <c r="E49" s="31">
        <v>0</v>
      </c>
      <c r="F49" s="4" t="s">
        <v>51</v>
      </c>
      <c r="G49" s="27"/>
      <c r="H49" s="31">
        <v>0</v>
      </c>
      <c r="I49" s="31">
        <v>0</v>
      </c>
      <c r="J49" s="31">
        <v>0</v>
      </c>
      <c r="K49" s="31">
        <v>0</v>
      </c>
    </row>
    <row r="50" spans="2:11" s="8" customFormat="1" ht="15.95" customHeight="1">
      <c r="B50" s="19" t="s">
        <v>412</v>
      </c>
      <c r="C50" s="4" t="s">
        <v>413</v>
      </c>
      <c r="D50" s="21" t="str">
        <f ca="1">IF(E50="-",0,E50)+IF(H50="-",0,H50)</f>
        <v/>
      </c>
      <c r="E50" s="31">
        <v>0</v>
      </c>
      <c r="F50" s="4" t="s">
        <v>51</v>
      </c>
      <c r="G50" s="27"/>
      <c r="H50" s="31">
        <v>0</v>
      </c>
      <c r="I50" s="31">
        <v>0</v>
      </c>
      <c r="J50" s="31">
        <v>0</v>
      </c>
      <c r="K50" s="31">
        <v>0</v>
      </c>
    </row>
    <row r="51" spans="2:11" s="8" customFormat="1" ht="15.95" customHeight="1">
      <c r="B51" s="33" t="s">
        <v>414</v>
      </c>
      <c r="C51" s="4" t="s">
        <v>415</v>
      </c>
      <c r="D51" s="21" t="str">
        <f ca="1">IF(E51="-",0,E51)</f>
        <v/>
      </c>
      <c r="E51" s="31">
        <v>0</v>
      </c>
      <c r="F51" s="4" t="s">
        <v>51</v>
      </c>
      <c r="G51" s="27"/>
      <c r="H51" s="4" t="s">
        <v>51</v>
      </c>
      <c r="I51" s="31">
        <v>0</v>
      </c>
      <c r="J51" s="4" t="s">
        <v>51</v>
      </c>
      <c r="K51" s="4" t="s">
        <v>51</v>
      </c>
    </row>
    <row r="52" spans="2:11" s="8" customFormat="1" ht="32.1" customHeight="1">
      <c r="B52" s="15" t="s">
        <v>416</v>
      </c>
      <c r="C52" s="16" t="s">
        <v>417</v>
      </c>
      <c r="D52" s="21" t="str">
        <f ca="1">IF(D53="-",0,D53)+IF(D61="-",0,D61)+IF(D63="-",0,D63)</f>
        <v/>
      </c>
      <c r="E52" s="4" t="s">
        <v>51</v>
      </c>
      <c r="F52" s="21" t="str">
        <f ca="1">IF(F53="-",0,F53)+IF(F61="-",0,F61)+IF(F63="-",0,F63)</f>
        <v/>
      </c>
      <c r="G52" s="27"/>
      <c r="H52" s="4" t="s">
        <v>174</v>
      </c>
      <c r="I52" s="21" t="str">
        <f ca="1">IF(I53="-",0,I53)</f>
        <v/>
      </c>
      <c r="J52" s="21" t="str">
        <f ca="1">IF(J53="-",0,J53)+IF(J57="-",0,J57)+IF(J61="-",0,J61)+IF(J63="-",0,J63)+IF(J73="-",0,J73)+IF(J74="-",0,J74)</f>
        <v/>
      </c>
      <c r="K52" s="21" t="str">
        <f ca="1">IF(K53="-",0,K53)+IF(K57="-",0,K57)+IF(K61="-",0,K61)+IF(K63="-",0,K63)+IF(K73="-",0,K73)+IF(K74="-",0,K74)</f>
        <v/>
      </c>
    </row>
    <row r="53" spans="2:11" s="8" customFormat="1" ht="15.95" customHeight="1">
      <c r="B53" s="30" t="s">
        <v>418</v>
      </c>
      <c r="C53" s="4" t="s">
        <v>419</v>
      </c>
      <c r="D53" s="21" t="str">
        <f ca="1">IF(D54="-",0,D54)+IF(D55="-",0,D55)</f>
        <v/>
      </c>
      <c r="E53" s="4" t="s">
        <v>51</v>
      </c>
      <c r="F53" s="21" t="str">
        <f ca="1">IF(F54="-",0,F54)+IF(F55="-",0,F55)</f>
        <v/>
      </c>
      <c r="G53" s="58" t="s">
        <v>420</v>
      </c>
      <c r="H53" s="4" t="s">
        <v>174</v>
      </c>
      <c r="I53" s="21" t="str">
        <f ca="1">IF(I54="-",0,I54)+IF(I55="-",0,I55)</f>
        <v/>
      </c>
      <c r="J53" s="21" t="str">
        <f ca="1">IF(J54="-",0,J54)+IF(J55="-",0,J55)+IF(J56="-",0,J56)</f>
        <v/>
      </c>
      <c r="K53" s="21" t="str">
        <f ca="1">IF(K54="-",0,K54)+IF(K55="-",0,K55)+IF(K56="-",0,K56)</f>
        <v/>
      </c>
    </row>
    <row r="54" spans="2:11" s="8" customFormat="1" ht="32.1" customHeight="1">
      <c r="B54" s="19" t="s">
        <v>421</v>
      </c>
      <c r="C54" s="4" t="s">
        <v>422</v>
      </c>
      <c r="D54" s="21" t="str">
        <f ca="1">IF(F54="-",0,F54)</f>
        <v/>
      </c>
      <c r="E54" s="4" t="s">
        <v>51</v>
      </c>
      <c r="F54" s="31">
        <v>0</v>
      </c>
      <c r="G54" s="59"/>
      <c r="H54" s="4" t="s">
        <v>174</v>
      </c>
      <c r="I54" s="31">
        <v>0</v>
      </c>
      <c r="J54" s="31">
        <v>0</v>
      </c>
      <c r="K54" s="31">
        <v>0</v>
      </c>
    </row>
    <row r="55" spans="2:11" s="8" customFormat="1" ht="15.95" customHeight="1">
      <c r="B55" s="19" t="s">
        <v>423</v>
      </c>
      <c r="C55" s="4" t="s">
        <v>424</v>
      </c>
      <c r="D55" s="21" t="str">
        <f ca="1">IF(F55="-",0,F55)</f>
        <v/>
      </c>
      <c r="E55" s="4" t="s">
        <v>51</v>
      </c>
      <c r="F55" s="31">
        <v>0</v>
      </c>
      <c r="G55" s="60"/>
      <c r="H55" s="4" t="s">
        <v>174</v>
      </c>
      <c r="I55" s="31">
        <v>0</v>
      </c>
      <c r="J55" s="31">
        <v>0</v>
      </c>
      <c r="K55" s="31">
        <v>0</v>
      </c>
    </row>
    <row r="56" spans="2:11" s="8" customFormat="1" ht="15.95" customHeight="1">
      <c r="B56" s="19" t="s">
        <v>425</v>
      </c>
      <c r="C56" s="4" t="s">
        <v>426</v>
      </c>
      <c r="D56" s="4" t="s">
        <v>51</v>
      </c>
      <c r="E56" s="4" t="s">
        <v>51</v>
      </c>
      <c r="F56" s="4" t="s">
        <v>51</v>
      </c>
      <c r="G56" s="27"/>
      <c r="H56" s="4" t="s">
        <v>174</v>
      </c>
      <c r="I56" s="4" t="s">
        <v>51</v>
      </c>
      <c r="J56" s="31">
        <v>0</v>
      </c>
      <c r="K56" s="31">
        <v>0</v>
      </c>
    </row>
    <row r="57" spans="2:11" s="8" customFormat="1" ht="15.95" customHeight="1">
      <c r="B57" s="30" t="s">
        <v>427</v>
      </c>
      <c r="C57" s="4" t="s">
        <v>428</v>
      </c>
      <c r="D57" s="4" t="s">
        <v>51</v>
      </c>
      <c r="E57" s="4" t="s">
        <v>51</v>
      </c>
      <c r="F57" s="4" t="s">
        <v>51</v>
      </c>
      <c r="G57" s="27"/>
      <c r="H57" s="4" t="s">
        <v>51</v>
      </c>
      <c r="I57" s="4" t="s">
        <v>51</v>
      </c>
      <c r="J57" s="21" t="str">
        <f ca="1">IF(J58="-",0,J58)+IF(J59="-",0,J59)+IF(J60="-",0,J60)</f>
        <v/>
      </c>
      <c r="K57" s="21" t="str">
        <f ca="1">IF(K58="-",0,K58)+IF(K59="-",0,K59)+IF(K60="-",0,K60)</f>
        <v/>
      </c>
    </row>
    <row r="58" spans="2:11" s="8" customFormat="1" ht="32.1" customHeight="1">
      <c r="B58" s="19" t="s">
        <v>429</v>
      </c>
      <c r="C58" s="4" t="s">
        <v>430</v>
      </c>
      <c r="D58" s="4" t="s">
        <v>51</v>
      </c>
      <c r="E58" s="4" t="s">
        <v>51</v>
      </c>
      <c r="F58" s="4" t="s">
        <v>51</v>
      </c>
      <c r="G58" s="27"/>
      <c r="H58" s="4" t="s">
        <v>51</v>
      </c>
      <c r="I58" s="4" t="s">
        <v>51</v>
      </c>
      <c r="J58" s="31">
        <v>0</v>
      </c>
      <c r="K58" s="31">
        <v>0</v>
      </c>
    </row>
    <row r="59" spans="2:11" s="8" customFormat="1" ht="15.95" customHeight="1">
      <c r="B59" s="19" t="s">
        <v>431</v>
      </c>
      <c r="C59" s="4" t="s">
        <v>432</v>
      </c>
      <c r="D59" s="4" t="s">
        <v>51</v>
      </c>
      <c r="E59" s="4" t="s">
        <v>51</v>
      </c>
      <c r="F59" s="4" t="s">
        <v>51</v>
      </c>
      <c r="G59" s="27"/>
      <c r="H59" s="4" t="s">
        <v>51</v>
      </c>
      <c r="I59" s="4" t="s">
        <v>51</v>
      </c>
      <c r="J59" s="31">
        <v>0</v>
      </c>
      <c r="K59" s="31">
        <v>0</v>
      </c>
    </row>
    <row r="60" spans="2:11" s="8" customFormat="1" ht="15.95" customHeight="1">
      <c r="B60" s="19" t="s">
        <v>433</v>
      </c>
      <c r="C60" s="4" t="s">
        <v>434</v>
      </c>
      <c r="D60" s="4" t="s">
        <v>51</v>
      </c>
      <c r="E60" s="4" t="s">
        <v>51</v>
      </c>
      <c r="F60" s="4" t="s">
        <v>51</v>
      </c>
      <c r="G60" s="27"/>
      <c r="H60" s="4" t="s">
        <v>51</v>
      </c>
      <c r="I60" s="4" t="s">
        <v>51</v>
      </c>
      <c r="J60" s="31">
        <v>0</v>
      </c>
      <c r="K60" s="31">
        <v>0</v>
      </c>
    </row>
    <row r="61" spans="2:11" s="8" customFormat="1" ht="15.95" customHeight="1">
      <c r="B61" s="30" t="s">
        <v>435</v>
      </c>
      <c r="C61" s="4" t="s">
        <v>436</v>
      </c>
      <c r="D61" s="21" t="str">
        <f ca="1">IF(D62="-",0,D62)</f>
        <v/>
      </c>
      <c r="E61" s="4" t="s">
        <v>51</v>
      </c>
      <c r="F61" s="21" t="str">
        <f ca="1">IF(F62="-",0,F62)</f>
        <v/>
      </c>
      <c r="G61" s="58" t="s">
        <v>437</v>
      </c>
      <c r="H61" s="4" t="s">
        <v>51</v>
      </c>
      <c r="I61" s="4" t="s">
        <v>51</v>
      </c>
      <c r="J61" s="31">
        <v>0</v>
      </c>
      <c r="K61" s="31">
        <v>0</v>
      </c>
    </row>
    <row r="62" spans="2:11" s="8" customFormat="1" ht="32.1" customHeight="1">
      <c r="B62" s="19" t="s">
        <v>438</v>
      </c>
      <c r="C62" s="4" t="s">
        <v>439</v>
      </c>
      <c r="D62" s="21" t="str">
        <f ca="1">IF(F62="-",0,F62)</f>
        <v/>
      </c>
      <c r="E62" s="4" t="s">
        <v>51</v>
      </c>
      <c r="F62" s="31">
        <v>0</v>
      </c>
      <c r="G62" s="60"/>
      <c r="H62" s="4" t="s">
        <v>51</v>
      </c>
      <c r="I62" s="4" t="s">
        <v>51</v>
      </c>
      <c r="J62" s="31">
        <v>0</v>
      </c>
      <c r="K62" s="31">
        <v>0</v>
      </c>
    </row>
    <row r="63" spans="2:11" s="8" customFormat="1" ht="32.1" customHeight="1">
      <c r="B63" s="30" t="s">
        <v>440</v>
      </c>
      <c r="C63" s="4" t="s">
        <v>441</v>
      </c>
      <c r="D63" s="21" t="str">
        <f ca="1">IF(D64="-",0,D64)+IF(D67="-",0,D67)</f>
        <v/>
      </c>
      <c r="E63" s="4" t="s">
        <v>51</v>
      </c>
      <c r="F63" s="21" t="str">
        <f ca="1">IF(F64="-",0,F64)+IF(F67="-",0,F67)</f>
        <v/>
      </c>
      <c r="G63" s="27"/>
      <c r="H63" s="4" t="s">
        <v>174</v>
      </c>
      <c r="I63" s="4" t="s">
        <v>51</v>
      </c>
      <c r="J63" s="21" t="str">
        <f ca="1">IF(J64="-",0,J64)+IF(J67="-",0,J67)+IF(J68="-",0,J68)+IF(J69="-",0,J69)+IF(J71="-",0,J71)+IF(J72="-",0,J72)</f>
        <v/>
      </c>
      <c r="K63" s="21" t="str">
        <f ca="1">IF(K64="-",0,K64)+IF(K67="-",0,K67)+IF(K68="-",0,K68)+IF(K69="-",0,K69)+IF(K71="-",0,K71)+IF(K72="-",0,K72)</f>
        <v/>
      </c>
    </row>
    <row r="64" spans="2:11" s="8" customFormat="1" ht="32.1" customHeight="1">
      <c r="B64" s="19" t="s">
        <v>442</v>
      </c>
      <c r="C64" s="4" t="s">
        <v>443</v>
      </c>
      <c r="D64" s="21" t="str">
        <f ca="1">IF(D65="-",0,D65)+IF(D66="-",0,D66)</f>
        <v/>
      </c>
      <c r="E64" s="4" t="s">
        <v>51</v>
      </c>
      <c r="F64" s="21" t="str">
        <f ca="1">IF(F65="-",0,F65)+IF(F66="-",0,F66)</f>
        <v/>
      </c>
      <c r="G64" s="58" t="s">
        <v>444</v>
      </c>
      <c r="H64" s="4" t="s">
        <v>174</v>
      </c>
      <c r="I64" s="4" t="s">
        <v>51</v>
      </c>
      <c r="J64" s="21" t="str">
        <f ca="1">IF(J65="-",0,J65)+IF(J66="-",0,J66)</f>
        <v/>
      </c>
      <c r="K64" s="21" t="str">
        <f ca="1">IF(K65="-",0,K65)+IF(K66="-",0,K66)</f>
        <v/>
      </c>
    </row>
    <row r="65" spans="2:11" s="8" customFormat="1" ht="15.95" customHeight="1">
      <c r="B65" s="34" t="s">
        <v>445</v>
      </c>
      <c r="C65" s="7" t="s">
        <v>446</v>
      </c>
      <c r="D65" s="21" t="str">
        <f ca="1">IF(F65="-",0,F65)</f>
        <v/>
      </c>
      <c r="E65" s="7" t="s">
        <v>51</v>
      </c>
      <c r="F65" s="31">
        <v>0</v>
      </c>
      <c r="G65" s="59"/>
      <c r="H65" s="7" t="s">
        <v>174</v>
      </c>
      <c r="I65" s="7" t="s">
        <v>51</v>
      </c>
      <c r="J65" s="31">
        <v>0</v>
      </c>
      <c r="K65" s="31">
        <v>0</v>
      </c>
    </row>
    <row r="66" spans="2:11" s="8" customFormat="1" ht="15.95" customHeight="1">
      <c r="B66" s="34" t="s">
        <v>447</v>
      </c>
      <c r="C66" s="7" t="s">
        <v>448</v>
      </c>
      <c r="D66" s="21" t="str">
        <f ca="1">IF(F66="-",0,F66)</f>
        <v/>
      </c>
      <c r="E66" s="7" t="s">
        <v>51</v>
      </c>
      <c r="F66" s="31">
        <v>0</v>
      </c>
      <c r="G66" s="60"/>
      <c r="H66" s="7" t="s">
        <v>174</v>
      </c>
      <c r="I66" s="7" t="s">
        <v>51</v>
      </c>
      <c r="J66" s="31">
        <v>0</v>
      </c>
      <c r="K66" s="31">
        <v>0</v>
      </c>
    </row>
    <row r="67" spans="2:11" s="8" customFormat="1" ht="15.95" customHeight="1">
      <c r="B67" s="19" t="s">
        <v>449</v>
      </c>
      <c r="C67" s="4" t="s">
        <v>450</v>
      </c>
      <c r="D67" s="21" t="str">
        <f ca="1">IF(F67="-",0,F67)</f>
        <v/>
      </c>
      <c r="E67" s="4" t="s">
        <v>51</v>
      </c>
      <c r="F67" s="31">
        <v>0</v>
      </c>
      <c r="G67" s="27" t="s">
        <v>451</v>
      </c>
      <c r="H67" s="4" t="s">
        <v>174</v>
      </c>
      <c r="I67" s="4" t="s">
        <v>51</v>
      </c>
      <c r="J67" s="31">
        <v>0</v>
      </c>
      <c r="K67" s="31">
        <v>0</v>
      </c>
    </row>
    <row r="68" spans="2:11" s="8" customFormat="1" ht="15.95" customHeight="1">
      <c r="B68" s="19" t="s">
        <v>452</v>
      </c>
      <c r="C68" s="4" t="s">
        <v>453</v>
      </c>
      <c r="D68" s="4" t="s">
        <v>51</v>
      </c>
      <c r="E68" s="4" t="s">
        <v>51</v>
      </c>
      <c r="F68" s="4" t="s">
        <v>51</v>
      </c>
      <c r="G68" s="27"/>
      <c r="H68" s="4" t="s">
        <v>51</v>
      </c>
      <c r="I68" s="4" t="s">
        <v>51</v>
      </c>
      <c r="J68" s="31">
        <v>0</v>
      </c>
      <c r="K68" s="31">
        <v>0</v>
      </c>
    </row>
    <row r="69" spans="2:11" s="8" customFormat="1" ht="15.95" customHeight="1">
      <c r="B69" s="19" t="s">
        <v>454</v>
      </c>
      <c r="C69" s="4" t="s">
        <v>455</v>
      </c>
      <c r="D69" s="4" t="s">
        <v>51</v>
      </c>
      <c r="E69" s="4" t="s">
        <v>51</v>
      </c>
      <c r="F69" s="4" t="s">
        <v>51</v>
      </c>
      <c r="G69" s="27"/>
      <c r="H69" s="4" t="s">
        <v>51</v>
      </c>
      <c r="I69" s="4" t="s">
        <v>51</v>
      </c>
      <c r="J69" s="31">
        <v>0</v>
      </c>
      <c r="K69" s="31">
        <v>0</v>
      </c>
    </row>
    <row r="70" spans="2:11" s="8" customFormat="1" ht="15.95" customHeight="1">
      <c r="B70" s="34" t="s">
        <v>456</v>
      </c>
      <c r="C70" s="7" t="s">
        <v>457</v>
      </c>
      <c r="D70" s="4" t="s">
        <v>51</v>
      </c>
      <c r="E70" s="4" t="s">
        <v>51</v>
      </c>
      <c r="F70" s="4" t="s">
        <v>51</v>
      </c>
      <c r="G70" s="27"/>
      <c r="H70" s="4" t="s">
        <v>51</v>
      </c>
      <c r="I70" s="4" t="s">
        <v>51</v>
      </c>
      <c r="J70" s="31">
        <v>0</v>
      </c>
      <c r="K70" s="31">
        <v>0</v>
      </c>
    </row>
    <row r="71" spans="2:11" s="8" customFormat="1" ht="15.95" customHeight="1">
      <c r="B71" s="19" t="s">
        <v>458</v>
      </c>
      <c r="C71" s="4" t="s">
        <v>459</v>
      </c>
      <c r="D71" s="4" t="s">
        <v>51</v>
      </c>
      <c r="E71" s="4" t="s">
        <v>51</v>
      </c>
      <c r="F71" s="4" t="s">
        <v>51</v>
      </c>
      <c r="G71" s="27"/>
      <c r="H71" s="4" t="s">
        <v>51</v>
      </c>
      <c r="I71" s="4" t="s">
        <v>51</v>
      </c>
      <c r="J71" s="31">
        <v>0</v>
      </c>
      <c r="K71" s="31">
        <v>0</v>
      </c>
    </row>
    <row r="72" spans="2:11" s="8" customFormat="1" ht="32.1" customHeight="1">
      <c r="B72" s="19" t="s">
        <v>460</v>
      </c>
      <c r="C72" s="4" t="s">
        <v>461</v>
      </c>
      <c r="D72" s="4" t="s">
        <v>51</v>
      </c>
      <c r="E72" s="4" t="s">
        <v>51</v>
      </c>
      <c r="F72" s="4" t="s">
        <v>51</v>
      </c>
      <c r="G72" s="27"/>
      <c r="H72" s="4" t="s">
        <v>51</v>
      </c>
      <c r="I72" s="4" t="s">
        <v>51</v>
      </c>
      <c r="J72" s="31">
        <v>0</v>
      </c>
      <c r="K72" s="31">
        <v>0</v>
      </c>
    </row>
    <row r="73" spans="2:11" s="8" customFormat="1" ht="15.95" customHeight="1">
      <c r="B73" s="30" t="s">
        <v>387</v>
      </c>
      <c r="C73" s="4" t="s">
        <v>462</v>
      </c>
      <c r="D73" s="4" t="s">
        <v>51</v>
      </c>
      <c r="E73" s="4" t="s">
        <v>51</v>
      </c>
      <c r="F73" s="4" t="s">
        <v>51</v>
      </c>
      <c r="G73" s="27"/>
      <c r="H73" s="4" t="s">
        <v>51</v>
      </c>
      <c r="I73" s="4" t="s">
        <v>51</v>
      </c>
      <c r="J73" s="31">
        <v>0</v>
      </c>
      <c r="K73" s="31">
        <v>0</v>
      </c>
    </row>
    <row r="74" spans="2:11" s="8" customFormat="1" ht="32.1" customHeight="1">
      <c r="B74" s="30" t="s">
        <v>463</v>
      </c>
      <c r="C74" s="4" t="s">
        <v>464</v>
      </c>
      <c r="D74" s="4" t="s">
        <v>51</v>
      </c>
      <c r="E74" s="4" t="s">
        <v>51</v>
      </c>
      <c r="F74" s="4" t="s">
        <v>51</v>
      </c>
      <c r="G74" s="27"/>
      <c r="H74" s="4" t="s">
        <v>51</v>
      </c>
      <c r="I74" s="4" t="s">
        <v>51</v>
      </c>
      <c r="J74" s="31">
        <v>0</v>
      </c>
      <c r="K74" s="31">
        <v>0</v>
      </c>
    </row>
    <row r="75" spans="2:11" s="8" customFormat="1" ht="48" customHeight="1">
      <c r="B75" s="15" t="s">
        <v>465</v>
      </c>
      <c r="C75" s="16" t="s">
        <v>466</v>
      </c>
      <c r="D75" s="4" t="s">
        <v>51</v>
      </c>
      <c r="E75" s="4" t="s">
        <v>51</v>
      </c>
      <c r="F75" s="4" t="s">
        <v>51</v>
      </c>
      <c r="G75" s="27"/>
      <c r="H75" s="4" t="s">
        <v>51</v>
      </c>
      <c r="I75" s="21" t="str">
        <f ca="1">IF(I76="-",0,I76)+IF(I77="-",0,I77)</f>
        <v/>
      </c>
      <c r="J75" s="31">
        <v>0</v>
      </c>
      <c r="K75" s="31">
        <v>0</v>
      </c>
    </row>
    <row r="76" spans="2:11" s="8" customFormat="1" ht="15.95" customHeight="1">
      <c r="B76" s="40" t="s">
        <v>467</v>
      </c>
      <c r="C76" s="7" t="s">
        <v>468</v>
      </c>
      <c r="D76" s="7" t="s">
        <v>51</v>
      </c>
      <c r="E76" s="7" t="s">
        <v>51</v>
      </c>
      <c r="F76" s="7" t="s">
        <v>51</v>
      </c>
      <c r="G76" s="27"/>
      <c r="H76" s="7" t="s">
        <v>51</v>
      </c>
      <c r="I76" s="31">
        <v>0</v>
      </c>
      <c r="J76" s="7" t="s">
        <v>51</v>
      </c>
      <c r="K76" s="7" t="s">
        <v>51</v>
      </c>
    </row>
    <row r="77" spans="2:11" s="8" customFormat="1" ht="15.95" customHeight="1">
      <c r="B77" s="40" t="s">
        <v>469</v>
      </c>
      <c r="C77" s="7" t="s">
        <v>470</v>
      </c>
      <c r="D77" s="7" t="s">
        <v>51</v>
      </c>
      <c r="E77" s="7" t="s">
        <v>51</v>
      </c>
      <c r="F77" s="7" t="s">
        <v>51</v>
      </c>
      <c r="G77" s="27"/>
      <c r="H77" s="7" t="s">
        <v>51</v>
      </c>
      <c r="I77" s="31">
        <v>0</v>
      </c>
      <c r="J77" s="7" t="s">
        <v>51</v>
      </c>
      <c r="K77" s="7" t="s">
        <v>51</v>
      </c>
    </row>
  </sheetData>
  <mergeCells count="16">
    <mergeCell ref="G64:G66"/>
    <mergeCell ref="G16:G19"/>
    <mergeCell ref="G31:G32"/>
    <mergeCell ref="G42:G44"/>
    <mergeCell ref="G53:G55"/>
    <mergeCell ref="G61:G62"/>
    <mergeCell ref="B2:K2"/>
    <mergeCell ref="B4:B7"/>
    <mergeCell ref="C4:C7"/>
    <mergeCell ref="D4:I4"/>
    <mergeCell ref="J4:J7"/>
    <mergeCell ref="K4:K7"/>
    <mergeCell ref="D5:H5"/>
    <mergeCell ref="I5:I7"/>
    <mergeCell ref="D6:D7"/>
    <mergeCell ref="E6:H6"/>
  </mergeCells>
  <pageMargins left="0.39370078740157483" right="0.39370078740157483" top="0.39370078740157483" bottom="0.39370078740157483" header="0" footer="0"/>
  <pageSetup pageOrder="overThenDown" orientation="portrait"/>
  <legacyDrawingHF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G23"/>
  <sheetViews>
    <sheetView workbookViewId="0"/>
  </sheetViews>
  <sheetFormatPr defaultColWidth="10.5" defaultRowHeight="11.45" customHeight="1"/>
  <cols>
    <col min="1" max="1" width="0.6640625" style="1" customWidth="1"/>
    <col min="2" max="2" width="87.33203125" style="1" customWidth="1"/>
    <col min="3" max="3" width="11.5" style="1" customWidth="1"/>
    <col min="4" max="7" width="25.33203125" style="1" customWidth="1"/>
  </cols>
  <sheetData>
    <row r="1" spans="2:7" s="1" customFormat="1" ht="2.1" customHeight="1">
      <c r="B1" s="3"/>
      <c r="C1" s="3"/>
      <c r="D1" s="3"/>
      <c r="E1" s="3"/>
      <c r="F1" s="3"/>
      <c r="G1" s="3"/>
    </row>
    <row r="2" spans="2:7" s="35" customFormat="1" ht="15.95" customHeight="1">
      <c r="B2" s="61" t="s">
        <v>471</v>
      </c>
      <c r="C2" s="61"/>
      <c r="D2" s="61"/>
      <c r="E2" s="61"/>
      <c r="F2" s="61"/>
      <c r="G2" s="61"/>
    </row>
    <row r="3" spans="2:7" s="1" customFormat="1" ht="3" customHeight="1">
      <c r="B3" s="3"/>
      <c r="C3" s="3"/>
      <c r="D3" s="3"/>
      <c r="E3" s="41"/>
      <c r="F3" s="3"/>
      <c r="G3" s="3"/>
    </row>
    <row r="4" spans="2:7" s="1" customFormat="1" ht="174" customHeight="1">
      <c r="B4" s="4" t="s">
        <v>117</v>
      </c>
      <c r="C4" s="4" t="s">
        <v>29</v>
      </c>
      <c r="D4" s="14" t="s">
        <v>70</v>
      </c>
      <c r="E4" s="42" t="s">
        <v>123</v>
      </c>
      <c r="F4" s="14" t="s">
        <v>118</v>
      </c>
      <c r="G4" s="14" t="s">
        <v>119</v>
      </c>
    </row>
    <row r="5" spans="2:7" s="3" customFormat="1" ht="12" customHeight="1">
      <c r="B5" s="4" t="s">
        <v>22</v>
      </c>
      <c r="C5" s="4" t="s">
        <v>23</v>
      </c>
      <c r="D5" s="4" t="s">
        <v>24</v>
      </c>
      <c r="E5" s="4" t="s">
        <v>38</v>
      </c>
      <c r="F5" s="4" t="s">
        <v>40</v>
      </c>
      <c r="G5" s="4" t="s">
        <v>41</v>
      </c>
    </row>
    <row r="6" spans="2:7" s="8" customFormat="1" ht="32.1" customHeight="1">
      <c r="B6" s="15" t="s">
        <v>472</v>
      </c>
      <c r="C6" s="16" t="s">
        <v>473</v>
      </c>
      <c r="D6" s="21" t="str">
        <f ca="1">IF(D7="-",0,D7)+IF(D16="-",0,D16)</f>
        <v/>
      </c>
      <c r="E6" s="21" t="str">
        <f ca="1">IF(E7="-",0,E7)+IF(E16="-",0,E16)</f>
        <v/>
      </c>
      <c r="F6" s="21" t="str">
        <f ca="1">IF(F7="-",0,F7)+IF(F16="-",0,F16)</f>
        <v/>
      </c>
      <c r="G6" s="21" t="str">
        <f ca="1">IF(G7="-",0,G7)+IF(G16="-",0,G16)</f>
        <v/>
      </c>
    </row>
    <row r="7" spans="2:7" s="8" customFormat="1" ht="32.1" customHeight="1">
      <c r="B7" s="15" t="s">
        <v>474</v>
      </c>
      <c r="C7" s="16" t="s">
        <v>475</v>
      </c>
      <c r="D7" s="21" t="str">
        <f ca="1">IF(D13="-",0,D13)</f>
        <v/>
      </c>
      <c r="E7" s="21" t="str">
        <f ca="1">IF(E13="-",0,E13)+IF(E14="-",0,E14)</f>
        <v/>
      </c>
      <c r="F7" s="21" t="str">
        <f ca="1">IF(F8="-",0,F8)+IF(F9="-",0,F9)+IF(F10="-",0,F10)+IF(F11="-",0,F11)+IF(F12="-",0,F12)+IF(F13="-",0,F13)+IF(F14="-",0,F14)+IF(F15="-",0,F15)</f>
        <v/>
      </c>
      <c r="G7" s="21" t="str">
        <f ca="1">IF(G8="-",0,G8)+IF(G9="-",0,G9)+IF(G10="-",0,G10)+IF(G11="-",0,G11)+IF(G12="-",0,G12)+IF(G13="-",0,G13)+IF(G14="-",0,G14)+IF(G15="-",0,G15)</f>
        <v/>
      </c>
    </row>
    <row r="8" spans="2:7" s="8" customFormat="1" ht="15.95" customHeight="1">
      <c r="B8" s="30" t="s">
        <v>476</v>
      </c>
      <c r="C8" s="4" t="s">
        <v>477</v>
      </c>
      <c r="D8" s="4" t="s">
        <v>51</v>
      </c>
      <c r="E8" s="4" t="s">
        <v>51</v>
      </c>
      <c r="F8" s="31">
        <v>0</v>
      </c>
      <c r="G8" s="31">
        <v>0</v>
      </c>
    </row>
    <row r="9" spans="2:7" s="8" customFormat="1" ht="15.95" customHeight="1">
      <c r="B9" s="30" t="s">
        <v>478</v>
      </c>
      <c r="C9" s="4" t="s">
        <v>479</v>
      </c>
      <c r="D9" s="4" t="s">
        <v>51</v>
      </c>
      <c r="E9" s="4" t="s">
        <v>51</v>
      </c>
      <c r="F9" s="31">
        <v>0</v>
      </c>
      <c r="G9" s="31">
        <v>0</v>
      </c>
    </row>
    <row r="10" spans="2:7" s="8" customFormat="1" ht="15.95" customHeight="1">
      <c r="B10" s="30" t="s">
        <v>480</v>
      </c>
      <c r="C10" s="4" t="s">
        <v>481</v>
      </c>
      <c r="D10" s="4" t="s">
        <v>51</v>
      </c>
      <c r="E10" s="4" t="s">
        <v>51</v>
      </c>
      <c r="F10" s="31">
        <v>0</v>
      </c>
      <c r="G10" s="31">
        <v>0</v>
      </c>
    </row>
    <row r="11" spans="2:7" s="8" customFormat="1" ht="15.95" customHeight="1">
      <c r="B11" s="30" t="s">
        <v>482</v>
      </c>
      <c r="C11" s="4" t="s">
        <v>483</v>
      </c>
      <c r="D11" s="4" t="s">
        <v>51</v>
      </c>
      <c r="E11" s="4" t="s">
        <v>51</v>
      </c>
      <c r="F11" s="31">
        <v>0</v>
      </c>
      <c r="G11" s="31">
        <v>0</v>
      </c>
    </row>
    <row r="12" spans="2:7" s="8" customFormat="1" ht="32.1" customHeight="1">
      <c r="B12" s="30" t="s">
        <v>484</v>
      </c>
      <c r="C12" s="4" t="s">
        <v>485</v>
      </c>
      <c r="D12" s="4" t="s">
        <v>51</v>
      </c>
      <c r="E12" s="4" t="s">
        <v>51</v>
      </c>
      <c r="F12" s="31">
        <v>0</v>
      </c>
      <c r="G12" s="31">
        <v>0</v>
      </c>
    </row>
    <row r="13" spans="2:7" s="8" customFormat="1" ht="15.95" customHeight="1">
      <c r="B13" s="30" t="s">
        <v>486</v>
      </c>
      <c r="C13" s="4" t="s">
        <v>487</v>
      </c>
      <c r="D13" s="31">
        <v>0</v>
      </c>
      <c r="E13" s="31">
        <v>0</v>
      </c>
      <c r="F13" s="31">
        <v>0</v>
      </c>
      <c r="G13" s="31">
        <v>0</v>
      </c>
    </row>
    <row r="14" spans="2:7" s="8" customFormat="1" ht="32.1" customHeight="1">
      <c r="B14" s="30" t="s">
        <v>488</v>
      </c>
      <c r="C14" s="4" t="s">
        <v>489</v>
      </c>
      <c r="D14" s="4" t="s">
        <v>51</v>
      </c>
      <c r="E14" s="31">
        <v>0</v>
      </c>
      <c r="F14" s="31">
        <v>0</v>
      </c>
      <c r="G14" s="31">
        <v>0</v>
      </c>
    </row>
    <row r="15" spans="2:7" s="8" customFormat="1" ht="15.95" customHeight="1">
      <c r="B15" s="30" t="s">
        <v>490</v>
      </c>
      <c r="C15" s="4" t="s">
        <v>491</v>
      </c>
      <c r="D15" s="4" t="s">
        <v>51</v>
      </c>
      <c r="E15" s="4" t="s">
        <v>51</v>
      </c>
      <c r="F15" s="31">
        <v>0</v>
      </c>
      <c r="G15" s="31">
        <v>0</v>
      </c>
    </row>
    <row r="16" spans="2:7" s="8" customFormat="1" ht="32.1" customHeight="1">
      <c r="B16" s="15" t="s">
        <v>492</v>
      </c>
      <c r="C16" s="16" t="s">
        <v>493</v>
      </c>
      <c r="D16" s="21" t="str">
        <f ca="1">IF(D19="-",0,D19)+IF(D21="-",0,D21)</f>
        <v/>
      </c>
      <c r="E16" s="21" t="str">
        <f ca="1">IF(E17="-",0,E17)+IF(E21="-",0,E21)+IF(E22="-",0,E22)</f>
        <v/>
      </c>
      <c r="F16" s="21" t="str">
        <f ca="1">IF(F17="-",0,F17)+IF(F18="-",0,F18)+IF(F19="-",0,F19)+IF(F20="-",0,F20)+IF(F21="-",0,F21)+IF(F22="-",0,F22)+IF(F23="-",0,F23)</f>
        <v/>
      </c>
      <c r="G16" s="21" t="str">
        <f ca="1">IF(G17="-",0,G17)+IF(G18="-",0,G18)+IF(G19="-",0,G19)+IF(G20="-",0,G20)+IF(G21="-",0,G21)+IF(G22="-",0,G22)+IF(G23="-",0,G23)</f>
        <v/>
      </c>
    </row>
    <row r="17" spans="2:7" s="8" customFormat="1" ht="15.95" customHeight="1">
      <c r="B17" s="30" t="s">
        <v>494</v>
      </c>
      <c r="C17" s="4" t="s">
        <v>495</v>
      </c>
      <c r="D17" s="4" t="s">
        <v>51</v>
      </c>
      <c r="E17" s="31">
        <v>0</v>
      </c>
      <c r="F17" s="31">
        <v>0</v>
      </c>
      <c r="G17" s="31">
        <v>0</v>
      </c>
    </row>
    <row r="18" spans="2:7" s="8" customFormat="1" ht="32.1" customHeight="1">
      <c r="B18" s="30" t="s">
        <v>496</v>
      </c>
      <c r="C18" s="4" t="s">
        <v>497</v>
      </c>
      <c r="D18" s="4" t="s">
        <v>51</v>
      </c>
      <c r="E18" s="4" t="s">
        <v>51</v>
      </c>
      <c r="F18" s="31">
        <v>0</v>
      </c>
      <c r="G18" s="31">
        <v>0</v>
      </c>
    </row>
    <row r="19" spans="2:7" s="8" customFormat="1" ht="15.95" customHeight="1">
      <c r="B19" s="30" t="s">
        <v>498</v>
      </c>
      <c r="C19" s="4" t="s">
        <v>499</v>
      </c>
      <c r="D19" s="31">
        <v>0</v>
      </c>
      <c r="E19" s="4" t="s">
        <v>51</v>
      </c>
      <c r="F19" s="31">
        <v>0</v>
      </c>
      <c r="G19" s="31">
        <v>0</v>
      </c>
    </row>
    <row r="20" spans="2:7" s="8" customFormat="1" ht="15.95" customHeight="1">
      <c r="B20" s="30" t="s">
        <v>500</v>
      </c>
      <c r="C20" s="4" t="s">
        <v>501</v>
      </c>
      <c r="D20" s="4" t="s">
        <v>51</v>
      </c>
      <c r="E20" s="4" t="s">
        <v>51</v>
      </c>
      <c r="F20" s="31">
        <v>0</v>
      </c>
      <c r="G20" s="31">
        <v>0</v>
      </c>
    </row>
    <row r="21" spans="2:7" s="8" customFormat="1" ht="32.1" customHeight="1">
      <c r="B21" s="30" t="s">
        <v>502</v>
      </c>
      <c r="C21" s="4" t="s">
        <v>503</v>
      </c>
      <c r="D21" s="31">
        <v>0</v>
      </c>
      <c r="E21" s="31">
        <v>0</v>
      </c>
      <c r="F21" s="31">
        <v>0</v>
      </c>
      <c r="G21" s="31">
        <v>0</v>
      </c>
    </row>
    <row r="22" spans="2:7" s="8" customFormat="1" ht="32.1" customHeight="1">
      <c r="B22" s="30" t="s">
        <v>504</v>
      </c>
      <c r="C22" s="4" t="s">
        <v>505</v>
      </c>
      <c r="D22" s="4" t="s">
        <v>51</v>
      </c>
      <c r="E22" s="31">
        <v>0</v>
      </c>
      <c r="F22" s="31">
        <v>0</v>
      </c>
      <c r="G22" s="31">
        <v>0</v>
      </c>
    </row>
    <row r="23" spans="2:7" s="8" customFormat="1" ht="15.95" customHeight="1">
      <c r="B23" s="30" t="s">
        <v>506</v>
      </c>
      <c r="C23" s="4" t="s">
        <v>507</v>
      </c>
      <c r="D23" s="4" t="s">
        <v>51</v>
      </c>
      <c r="E23" s="4" t="s">
        <v>51</v>
      </c>
      <c r="F23" s="31">
        <v>0</v>
      </c>
      <c r="G23" s="31">
        <v>0</v>
      </c>
    </row>
  </sheetData>
  <mergeCells count="1">
    <mergeCell ref="B2:G2"/>
  </mergeCells>
  <pageMargins left="0.39370078740157483" right="0.39370078740157483" top="0.39370078740157483" bottom="0.39370078740157483" header="0" footer="0"/>
  <pageSetup pageOrder="overThenDown" orientation="portrait"/>
  <legacyDrawingHF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F24"/>
  <sheetViews>
    <sheetView workbookViewId="0"/>
  </sheetViews>
  <sheetFormatPr defaultColWidth="10.5" defaultRowHeight="11.45" customHeight="1"/>
  <cols>
    <col min="1" max="1" width="0.83203125" style="1" customWidth="1"/>
    <col min="2" max="2" width="127.6640625" style="1" customWidth="1"/>
    <col min="3" max="3" width="11.5" style="1" customWidth="1"/>
    <col min="4" max="6" width="34.83203125" style="1" customWidth="1"/>
  </cols>
  <sheetData>
    <row r="1" spans="2:6" s="1" customFormat="1" ht="2.1" customHeight="1">
      <c r="B1" s="3"/>
      <c r="C1" s="3"/>
      <c r="D1" s="3"/>
      <c r="E1" s="3"/>
      <c r="F1" s="3"/>
    </row>
    <row r="2" spans="2:6" s="8" customFormat="1" ht="15.95" customHeight="1">
      <c r="B2" s="61" t="s">
        <v>508</v>
      </c>
      <c r="C2" s="61"/>
      <c r="D2" s="61"/>
      <c r="E2" s="61"/>
      <c r="F2" s="61"/>
    </row>
    <row r="3" spans="2:6" s="3" customFormat="1" ht="3" customHeight="1">
      <c r="F3" s="13"/>
    </row>
    <row r="4" spans="2:6" s="3" customFormat="1" ht="95.1" customHeight="1">
      <c r="B4" s="4" t="s">
        <v>509</v>
      </c>
      <c r="C4" s="4" t="s">
        <v>29</v>
      </c>
      <c r="D4" s="14" t="s">
        <v>510</v>
      </c>
      <c r="E4" s="14" t="s">
        <v>511</v>
      </c>
      <c r="F4" s="14" t="s">
        <v>512</v>
      </c>
    </row>
    <row r="5" spans="2:6" s="3" customFormat="1" ht="12.95" customHeight="1">
      <c r="B5" s="4" t="s">
        <v>22</v>
      </c>
      <c r="C5" s="4" t="s">
        <v>23</v>
      </c>
      <c r="D5" s="4" t="s">
        <v>24</v>
      </c>
      <c r="E5" s="4" t="s">
        <v>38</v>
      </c>
      <c r="F5" s="4" t="s">
        <v>40</v>
      </c>
    </row>
    <row r="6" spans="2:6" s="8" customFormat="1" ht="63" customHeight="1">
      <c r="B6" s="15" t="s">
        <v>513</v>
      </c>
      <c r="C6" s="16" t="s">
        <v>514</v>
      </c>
      <c r="D6" s="21" t="str">
        <f ca="1">IF(D7="-",0,D7)+IF(D22="-",0,D22)</f>
        <v/>
      </c>
      <c r="E6" s="21" t="str">
        <f ca="1">IF(E7="-",0,E7)+IF(E22="-",0,E22)</f>
        <v/>
      </c>
      <c r="F6" s="21" t="str">
        <f ca="1">IF(F7="-",0,F7)+IF(F22="-",0,F22)</f>
        <v/>
      </c>
    </row>
    <row r="7" spans="2:6" s="8" customFormat="1" ht="48" customHeight="1">
      <c r="B7" s="15" t="s">
        <v>515</v>
      </c>
      <c r="C7" s="16" t="s">
        <v>516</v>
      </c>
      <c r="D7" s="21" t="str">
        <f ca="1">IF(D8="-",0,D8)+IF(D9="-",0,D9)+IF(D10="-",0,D10)+IF(D11="-",0,D11)+IF(D12="-",0,D12)+IF(D13="-",0,D13)+IF(D14="-",0,D14)+IF(D15="-",0,D15)+IF(D16="-",0,D16)+IF(D17="-",0,D17)+IF(D18="-",0,D18)+IF(D19="-",0,D19)+IF(D20="-",0,D20)+IF(D21="-",0,D21)</f>
        <v/>
      </c>
      <c r="E7" s="21" t="str">
        <f ca="1">IF(E8="-",0,E8)+IF(E9="-",0,E9)+IF(E10="-",0,E10)+IF(E11="-",0,E11)+IF(E12="-",0,E12)+IF(E13="-",0,E13)+IF(E14="-",0,E14)+IF(E15="-",0,E15)+IF(E16="-",0,E16)+IF(E17="-",0,E17)+IF(E18="-",0,E18)+IF(E20="-",0,E20)+IF(E21="-",0,E21)</f>
        <v/>
      </c>
      <c r="F7" s="21" t="str">
        <f ca="1">IF(F8="-",0,F8)+IF(F9="-",0,F9)+IF(F10="-",0,F10)+IF(F11="-",0,F11)+IF(F12="-",0,F12)+IF(F13="-",0,F13)+IF(F14="-",0,F14)+IF(F15="-",0,F15)+IF(F16="-",0,F16)+IF(F17="-",0,F17)+IF(F18="-",0,F18)+IF(F20="-",0,F20)+IF(F21="-",0,F21)</f>
        <v/>
      </c>
    </row>
    <row r="8" spans="2:6" s="8" customFormat="1" ht="15.95" customHeight="1">
      <c r="B8" s="30" t="s">
        <v>517</v>
      </c>
      <c r="C8" s="4" t="s">
        <v>518</v>
      </c>
      <c r="D8" s="31">
        <v>0</v>
      </c>
      <c r="E8" s="31">
        <v>0</v>
      </c>
      <c r="F8" s="31">
        <v>0</v>
      </c>
    </row>
    <row r="9" spans="2:6" s="8" customFormat="1" ht="15.95" customHeight="1">
      <c r="B9" s="30" t="s">
        <v>519</v>
      </c>
      <c r="C9" s="4" t="s">
        <v>520</v>
      </c>
      <c r="D9" s="31">
        <v>0</v>
      </c>
      <c r="E9" s="31">
        <v>0</v>
      </c>
      <c r="F9" s="31">
        <v>0</v>
      </c>
    </row>
    <row r="10" spans="2:6" s="8" customFormat="1" ht="15.95" customHeight="1">
      <c r="B10" s="30" t="s">
        <v>521</v>
      </c>
      <c r="C10" s="4" t="s">
        <v>522</v>
      </c>
      <c r="D10" s="31">
        <v>0</v>
      </c>
      <c r="E10" s="31">
        <v>0</v>
      </c>
      <c r="F10" s="31">
        <v>0</v>
      </c>
    </row>
    <row r="11" spans="2:6" s="8" customFormat="1" ht="15.95" customHeight="1">
      <c r="B11" s="30" t="s">
        <v>523</v>
      </c>
      <c r="C11" s="4" t="s">
        <v>524</v>
      </c>
      <c r="D11" s="31">
        <v>0</v>
      </c>
      <c r="E11" s="31">
        <v>0</v>
      </c>
      <c r="F11" s="31">
        <v>0</v>
      </c>
    </row>
    <row r="12" spans="2:6" s="8" customFormat="1" ht="32.1" customHeight="1">
      <c r="B12" s="30" t="s">
        <v>525</v>
      </c>
      <c r="C12" s="4" t="s">
        <v>526</v>
      </c>
      <c r="D12" s="31">
        <v>0</v>
      </c>
      <c r="E12" s="31">
        <v>0</v>
      </c>
      <c r="F12" s="31">
        <v>0</v>
      </c>
    </row>
    <row r="13" spans="2:6" s="8" customFormat="1" ht="15.95" customHeight="1">
      <c r="B13" s="30" t="s">
        <v>527</v>
      </c>
      <c r="C13" s="4" t="s">
        <v>528</v>
      </c>
      <c r="D13" s="31">
        <v>0</v>
      </c>
      <c r="E13" s="31">
        <v>0</v>
      </c>
      <c r="F13" s="31">
        <v>0</v>
      </c>
    </row>
    <row r="14" spans="2:6" s="8" customFormat="1" ht="32.1" customHeight="1">
      <c r="B14" s="30" t="s">
        <v>529</v>
      </c>
      <c r="C14" s="4" t="s">
        <v>530</v>
      </c>
      <c r="D14" s="31">
        <v>0</v>
      </c>
      <c r="E14" s="31">
        <v>0</v>
      </c>
      <c r="F14" s="31">
        <v>0</v>
      </c>
    </row>
    <row r="15" spans="2:6" s="8" customFormat="1" ht="78.95" customHeight="1">
      <c r="B15" s="30" t="s">
        <v>531</v>
      </c>
      <c r="C15" s="4" t="s">
        <v>532</v>
      </c>
      <c r="D15" s="31">
        <v>0</v>
      </c>
      <c r="E15" s="31">
        <v>0</v>
      </c>
      <c r="F15" s="31">
        <v>0</v>
      </c>
    </row>
    <row r="16" spans="2:6" s="8" customFormat="1" ht="15.95" customHeight="1">
      <c r="B16" s="30" t="s">
        <v>533</v>
      </c>
      <c r="C16" s="4" t="s">
        <v>534</v>
      </c>
      <c r="D16" s="31">
        <v>0</v>
      </c>
      <c r="E16" s="31">
        <v>0</v>
      </c>
      <c r="F16" s="31">
        <v>0</v>
      </c>
    </row>
    <row r="17" spans="2:6" s="8" customFormat="1" ht="15.95" customHeight="1">
      <c r="B17" s="30" t="s">
        <v>535</v>
      </c>
      <c r="C17" s="4" t="s">
        <v>536</v>
      </c>
      <c r="D17" s="31">
        <v>0</v>
      </c>
      <c r="E17" s="31">
        <v>0</v>
      </c>
      <c r="F17" s="31">
        <v>0</v>
      </c>
    </row>
    <row r="18" spans="2:6" s="8" customFormat="1" ht="48" customHeight="1">
      <c r="B18" s="30" t="s">
        <v>537</v>
      </c>
      <c r="C18" s="4" t="s">
        <v>538</v>
      </c>
      <c r="D18" s="31">
        <v>0</v>
      </c>
      <c r="E18" s="31">
        <v>0</v>
      </c>
      <c r="F18" s="31">
        <v>0</v>
      </c>
    </row>
    <row r="19" spans="2:6" s="8" customFormat="1" ht="32.1" customHeight="1">
      <c r="B19" s="30" t="s">
        <v>539</v>
      </c>
      <c r="C19" s="4" t="s">
        <v>540</v>
      </c>
      <c r="D19" s="31">
        <v>0</v>
      </c>
      <c r="E19" s="4" t="s">
        <v>51</v>
      </c>
      <c r="F19" s="4" t="s">
        <v>51</v>
      </c>
    </row>
    <row r="20" spans="2:6" s="8" customFormat="1" ht="111" customHeight="1">
      <c r="B20" s="30" t="s">
        <v>541</v>
      </c>
      <c r="C20" s="14" t="s">
        <v>542</v>
      </c>
      <c r="D20" s="31">
        <v>0</v>
      </c>
      <c r="E20" s="31">
        <v>0</v>
      </c>
      <c r="F20" s="31">
        <v>0</v>
      </c>
    </row>
    <row r="21" spans="2:6" s="8" customFormat="1" ht="32.1" customHeight="1">
      <c r="B21" s="30" t="s">
        <v>543</v>
      </c>
      <c r="C21" s="4" t="s">
        <v>544</v>
      </c>
      <c r="D21" s="31">
        <v>0</v>
      </c>
      <c r="E21" s="31">
        <v>0</v>
      </c>
      <c r="F21" s="31">
        <v>0</v>
      </c>
    </row>
    <row r="22" spans="2:6" s="8" customFormat="1" ht="15.95" customHeight="1">
      <c r="B22" s="15" t="s">
        <v>545</v>
      </c>
      <c r="C22" s="16" t="s">
        <v>546</v>
      </c>
      <c r="D22" s="21" t="str">
        <f ca="1">IF(D23="-",0,D23)+IF(D24="-",0,D24)</f>
        <v/>
      </c>
      <c r="E22" s="21" t="str">
        <f ca="1">IF(E23="-",0,E23)+IF(E24="-",0,E24)</f>
        <v/>
      </c>
      <c r="F22" s="21" t="str">
        <f ca="1">IF(F23="-",0,F23)+IF(F24="-",0,F24)</f>
        <v/>
      </c>
    </row>
    <row r="23" spans="2:6" s="1" customFormat="1" ht="15.95" customHeight="1">
      <c r="B23" s="30" t="s">
        <v>547</v>
      </c>
      <c r="C23" s="4" t="s">
        <v>548</v>
      </c>
      <c r="D23" s="31">
        <v>0</v>
      </c>
      <c r="E23" s="31">
        <v>0</v>
      </c>
      <c r="F23" s="31">
        <v>0</v>
      </c>
    </row>
    <row r="24" spans="2:6" s="1" customFormat="1" ht="32.1" customHeight="1">
      <c r="B24" s="30" t="s">
        <v>549</v>
      </c>
      <c r="C24" s="4" t="s">
        <v>550</v>
      </c>
      <c r="D24" s="31">
        <v>0</v>
      </c>
      <c r="E24" s="31">
        <v>0</v>
      </c>
      <c r="F24" s="31">
        <v>0</v>
      </c>
    </row>
  </sheetData>
  <mergeCells count="1">
    <mergeCell ref="B2:F2"/>
  </mergeCells>
  <pageMargins left="0.39370078740157483" right="0.39370078740157483" top="0.39370078740157483" bottom="0.39370078740157483" header="0" footer="0"/>
  <pageSetup pageOrder="overThenDown" orientation="portrait"/>
  <legacyDrawingHF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F48"/>
  <sheetViews>
    <sheetView workbookViewId="0"/>
  </sheetViews>
  <sheetFormatPr defaultColWidth="10.5" defaultRowHeight="11.45" customHeight="1"/>
  <cols>
    <col min="1" max="1" width="0.6640625" style="1" customWidth="1"/>
    <col min="2" max="2" width="115" style="1" customWidth="1"/>
    <col min="3" max="3" width="10.83203125" style="1" customWidth="1"/>
    <col min="4" max="6" width="27.83203125" style="1" customWidth="1"/>
  </cols>
  <sheetData>
    <row r="1" spans="2:6" s="1" customFormat="1" ht="2.1" customHeight="1">
      <c r="B1" s="3"/>
      <c r="C1" s="3"/>
      <c r="D1" s="3"/>
      <c r="E1" s="3"/>
      <c r="F1" s="3"/>
    </row>
    <row r="2" spans="2:6" s="35" customFormat="1" ht="15.95" customHeight="1">
      <c r="B2" s="65" t="s">
        <v>551</v>
      </c>
      <c r="C2" s="65"/>
      <c r="D2" s="65"/>
      <c r="E2" s="65"/>
      <c r="F2" s="65"/>
    </row>
    <row r="3" spans="2:6" s="3" customFormat="1" ht="3" customHeight="1"/>
    <row r="4" spans="2:6" s="3" customFormat="1" ht="126.95" customHeight="1">
      <c r="B4" s="4" t="s">
        <v>552</v>
      </c>
      <c r="C4" s="4" t="s">
        <v>29</v>
      </c>
      <c r="D4" s="14" t="s">
        <v>34</v>
      </c>
      <c r="E4" s="14" t="s">
        <v>118</v>
      </c>
      <c r="F4" s="14" t="s">
        <v>553</v>
      </c>
    </row>
    <row r="5" spans="2:6" s="3" customFormat="1" ht="15.95" customHeight="1">
      <c r="B5" s="36" t="s">
        <v>22</v>
      </c>
      <c r="C5" s="36" t="s">
        <v>23</v>
      </c>
      <c r="D5" s="36" t="s">
        <v>24</v>
      </c>
      <c r="E5" s="36" t="s">
        <v>38</v>
      </c>
      <c r="F5" s="36" t="s">
        <v>40</v>
      </c>
    </row>
    <row r="6" spans="2:6" s="3" customFormat="1" ht="32.1" customHeight="1">
      <c r="B6" s="15" t="s">
        <v>554</v>
      </c>
      <c r="C6" s="16" t="s">
        <v>555</v>
      </c>
      <c r="D6" s="21" t="str">
        <f ca="1">IF(D7="-",0,D7)+IF(D13="-",0,D13)+IF(D30="-",0,D30)+IF(D31="-",0,D31)+IF(D36="-",0,D36)+IF(D39="-",0,D39)+IF(D40="-",0,D40)</f>
        <v/>
      </c>
      <c r="E6" s="21" t="str">
        <f ca="1">IF(E7="-",0,E7)+IF(E13="-",0,E13)+IF(E31="-",0,E31)+IF(E41="-",0,E41)</f>
        <v/>
      </c>
      <c r="F6" s="21" t="str">
        <f ca="1">IF(F7="-",0,F7)+IF(F13="-",0,F13)+IF(F31="-",0,F31)+IF(F41="-",0,F41)</f>
        <v/>
      </c>
    </row>
    <row r="7" spans="2:6" s="3" customFormat="1" ht="32.1" customHeight="1">
      <c r="B7" s="15" t="s">
        <v>556</v>
      </c>
      <c r="C7" s="16" t="s">
        <v>557</v>
      </c>
      <c r="D7" s="21" t="str">
        <f ca="1">IF(D8="-",0,D8)+IF(D9="-",0,D9)+IF(D10="-",0,D10)+IF(D11="-",0,D11)+IF(D12="-",0,D12)</f>
        <v/>
      </c>
      <c r="E7" s="21" t="str">
        <f ca="1">IF(E8="-",0,E8)+IF(E9="-",0,E9)+IF(E10="-",0,E10)+IF(E11="-",0,E11)+IF(E12="-",0,E12)</f>
        <v/>
      </c>
      <c r="F7" s="21" t="str">
        <f ca="1">IF(F8="-",0,F8)+IF(F9="-",0,F9)+IF(F10="-",0,F10)+IF(F11="-",0,F11)+IF(F12="-",0,F12)</f>
        <v/>
      </c>
    </row>
    <row r="8" spans="2:6" s="3" customFormat="1" ht="15.95" customHeight="1">
      <c r="B8" s="30" t="s">
        <v>558</v>
      </c>
      <c r="C8" s="4" t="s">
        <v>559</v>
      </c>
      <c r="D8" s="31">
        <v>0</v>
      </c>
      <c r="E8" s="31">
        <v>0</v>
      </c>
      <c r="F8" s="31">
        <v>0</v>
      </c>
    </row>
    <row r="9" spans="2:6" s="3" customFormat="1" ht="15.95" customHeight="1">
      <c r="B9" s="30" t="s">
        <v>560</v>
      </c>
      <c r="C9" s="4" t="s">
        <v>561</v>
      </c>
      <c r="D9" s="31">
        <v>0</v>
      </c>
      <c r="E9" s="31">
        <v>0</v>
      </c>
      <c r="F9" s="31">
        <v>0</v>
      </c>
    </row>
    <row r="10" spans="2:6" s="3" customFormat="1" ht="32.1" customHeight="1">
      <c r="B10" s="30" t="s">
        <v>562</v>
      </c>
      <c r="C10" s="4" t="s">
        <v>563</v>
      </c>
      <c r="D10" s="31">
        <v>0</v>
      </c>
      <c r="E10" s="31">
        <v>0</v>
      </c>
      <c r="F10" s="31">
        <v>0</v>
      </c>
    </row>
    <row r="11" spans="2:6" s="3" customFormat="1" ht="32.1" customHeight="1">
      <c r="B11" s="30" t="s">
        <v>564</v>
      </c>
      <c r="C11" s="4" t="s">
        <v>565</v>
      </c>
      <c r="D11" s="31">
        <v>0</v>
      </c>
      <c r="E11" s="31">
        <v>0</v>
      </c>
      <c r="F11" s="31">
        <v>0</v>
      </c>
    </row>
    <row r="12" spans="2:6" s="3" customFormat="1" ht="15.95" customHeight="1">
      <c r="B12" s="30" t="s">
        <v>566</v>
      </c>
      <c r="C12" s="4" t="s">
        <v>567</v>
      </c>
      <c r="D12" s="31">
        <v>0</v>
      </c>
      <c r="E12" s="31">
        <v>0</v>
      </c>
      <c r="F12" s="31">
        <v>0</v>
      </c>
    </row>
    <row r="13" spans="2:6" s="3" customFormat="1" ht="78.95" customHeight="1">
      <c r="B13" s="15" t="s">
        <v>568</v>
      </c>
      <c r="C13" s="16" t="s">
        <v>569</v>
      </c>
      <c r="D13" s="21" t="str">
        <f ca="1">IF(D14="-",0,D14)+IF(D15="-",0,D15)+IF(D16="-",0,D16)+IF(D17="-",0,D17)+IF(D18="-",0,D18)+IF(D19="-",0,D19)+IF(D20="-",0,D20)+IF(D21="-",0,D21)+IF(D23="-",0,D23)+IF(D24="-",0,D24)+IF(D25="-",0,D25)+IF(D26="-",0,D26)+IF(D27="-",0,D27)+IF(D28="-",0,D28)</f>
        <v/>
      </c>
      <c r="E13" s="21" t="str">
        <f ca="1">IF(E14="-",0,E14)+IF(E15="-",0,E15)+IF(E16="-",0,E16)+IF(E17="-",0,E17)+IF(E18="-",0,E18)+IF(E19="-",0,E19)+IF(E20="-",0,E20)+IF(E21="-",0,E21)+IF(E22="-",0,E22)+IF(E23="-",0,E23)+IF(E24="-",0,E24)+IF(E25="-",0,E25)+IF(E26="-",0,E26)+IF(E27="-",0,E27)+IF(E28="-",0,E28)+IF(E29="-",0,E29)</f>
        <v/>
      </c>
      <c r="F13" s="21" t="str">
        <f ca="1">IF(F14="-",0,F14)+IF(F15="-",0,F15)+IF(F16="-",0,F16)+IF(F17="-",0,F17)+IF(F18="-",0,F18)+IF(F19="-",0,F19)+IF(F20="-",0,F20)+IF(F21="-",0,F21)+IF(F22="-",0,F22)+IF(F23="-",0,F23)+IF(F24="-",0,F24)+IF(F25="-",0,F25)+IF(F26="-",0,F26)+IF(F27="-",0,F27)+IF(F28="-",0,F28)+IF(F29="-",0,F29)</f>
        <v/>
      </c>
    </row>
    <row r="14" spans="2:6" s="3" customFormat="1" ht="15.95" customHeight="1">
      <c r="B14" s="30" t="s">
        <v>570</v>
      </c>
      <c r="C14" s="4" t="s">
        <v>571</v>
      </c>
      <c r="D14" s="31">
        <v>0</v>
      </c>
      <c r="E14" s="31">
        <v>0</v>
      </c>
      <c r="F14" s="31">
        <v>0</v>
      </c>
    </row>
    <row r="15" spans="2:6" s="3" customFormat="1" ht="32.1" customHeight="1">
      <c r="B15" s="30" t="s">
        <v>572</v>
      </c>
      <c r="C15" s="4" t="s">
        <v>573</v>
      </c>
      <c r="D15" s="31">
        <v>0</v>
      </c>
      <c r="E15" s="31">
        <v>0</v>
      </c>
      <c r="F15" s="31">
        <v>0</v>
      </c>
    </row>
    <row r="16" spans="2:6" s="3" customFormat="1" ht="15.95" customHeight="1">
      <c r="B16" s="30" t="s">
        <v>574</v>
      </c>
      <c r="C16" s="4" t="s">
        <v>575</v>
      </c>
      <c r="D16" s="31">
        <v>0</v>
      </c>
      <c r="E16" s="31">
        <v>0</v>
      </c>
      <c r="F16" s="31">
        <v>0</v>
      </c>
    </row>
    <row r="17" spans="2:6" s="3" customFormat="1" ht="15.95" customHeight="1">
      <c r="B17" s="30" t="s">
        <v>576</v>
      </c>
      <c r="C17" s="4" t="s">
        <v>577</v>
      </c>
      <c r="D17" s="31">
        <v>0</v>
      </c>
      <c r="E17" s="31">
        <v>0</v>
      </c>
      <c r="F17" s="31">
        <v>0</v>
      </c>
    </row>
    <row r="18" spans="2:6" s="3" customFormat="1" ht="15.95" customHeight="1">
      <c r="B18" s="30" t="s">
        <v>578</v>
      </c>
      <c r="C18" s="4" t="s">
        <v>579</v>
      </c>
      <c r="D18" s="31">
        <v>0</v>
      </c>
      <c r="E18" s="31">
        <v>0</v>
      </c>
      <c r="F18" s="31">
        <v>0</v>
      </c>
    </row>
    <row r="19" spans="2:6" s="3" customFormat="1" ht="32.1" customHeight="1">
      <c r="B19" s="30" t="s">
        <v>580</v>
      </c>
      <c r="C19" s="4" t="s">
        <v>581</v>
      </c>
      <c r="D19" s="31">
        <v>0</v>
      </c>
      <c r="E19" s="31">
        <v>0</v>
      </c>
      <c r="F19" s="31">
        <v>0</v>
      </c>
    </row>
    <row r="20" spans="2:6" s="3" customFormat="1" ht="15.95" customHeight="1">
      <c r="B20" s="30" t="s">
        <v>582</v>
      </c>
      <c r="C20" s="4" t="s">
        <v>583</v>
      </c>
      <c r="D20" s="31">
        <v>0</v>
      </c>
      <c r="E20" s="31">
        <v>0</v>
      </c>
      <c r="F20" s="31">
        <v>0</v>
      </c>
    </row>
    <row r="21" spans="2:6" s="3" customFormat="1" ht="32.1" customHeight="1">
      <c r="B21" s="30" t="s">
        <v>584</v>
      </c>
      <c r="C21" s="4" t="s">
        <v>585</v>
      </c>
      <c r="D21" s="31">
        <v>0</v>
      </c>
      <c r="E21" s="31">
        <v>0</v>
      </c>
      <c r="F21" s="31">
        <v>0</v>
      </c>
    </row>
    <row r="22" spans="2:6" s="3" customFormat="1" ht="15.95" customHeight="1">
      <c r="B22" s="40" t="s">
        <v>586</v>
      </c>
      <c r="C22" s="7" t="s">
        <v>587</v>
      </c>
      <c r="D22" s="4" t="s">
        <v>51</v>
      </c>
      <c r="E22" s="31">
        <v>0</v>
      </c>
      <c r="F22" s="31">
        <v>0</v>
      </c>
    </row>
    <row r="23" spans="2:6" s="3" customFormat="1" ht="15.95" customHeight="1">
      <c r="B23" s="30" t="s">
        <v>588</v>
      </c>
      <c r="C23" s="4" t="s">
        <v>589</v>
      </c>
      <c r="D23" s="31">
        <v>0</v>
      </c>
      <c r="E23" s="31">
        <v>0</v>
      </c>
      <c r="F23" s="31">
        <v>0</v>
      </c>
    </row>
    <row r="24" spans="2:6" s="3" customFormat="1" ht="32.1" customHeight="1">
      <c r="B24" s="30" t="s">
        <v>590</v>
      </c>
      <c r="C24" s="4" t="s">
        <v>591</v>
      </c>
      <c r="D24" s="31">
        <v>0</v>
      </c>
      <c r="E24" s="31">
        <v>0</v>
      </c>
      <c r="F24" s="31">
        <v>0</v>
      </c>
    </row>
    <row r="25" spans="2:6" s="3" customFormat="1" ht="32.1" customHeight="1">
      <c r="B25" s="30" t="s">
        <v>592</v>
      </c>
      <c r="C25" s="4" t="s">
        <v>593</v>
      </c>
      <c r="D25" s="31">
        <v>0</v>
      </c>
      <c r="E25" s="31">
        <v>0</v>
      </c>
      <c r="F25" s="31">
        <v>0</v>
      </c>
    </row>
    <row r="26" spans="2:6" s="3" customFormat="1" ht="15.95" customHeight="1">
      <c r="B26" s="30" t="s">
        <v>594</v>
      </c>
      <c r="C26" s="4" t="s">
        <v>595</v>
      </c>
      <c r="D26" s="31">
        <v>0</v>
      </c>
      <c r="E26" s="31">
        <v>0</v>
      </c>
      <c r="F26" s="31">
        <v>0</v>
      </c>
    </row>
    <row r="27" spans="2:6" s="3" customFormat="1" ht="15.95" customHeight="1">
      <c r="B27" s="30" t="s">
        <v>596</v>
      </c>
      <c r="C27" s="4" t="s">
        <v>597</v>
      </c>
      <c r="D27" s="31">
        <v>0</v>
      </c>
      <c r="E27" s="31">
        <v>0</v>
      </c>
      <c r="F27" s="31">
        <v>0</v>
      </c>
    </row>
    <row r="28" spans="2:6" s="3" customFormat="1" ht="15.95" customHeight="1">
      <c r="B28" s="30" t="s">
        <v>598</v>
      </c>
      <c r="C28" s="4" t="s">
        <v>599</v>
      </c>
      <c r="D28" s="31">
        <v>0</v>
      </c>
      <c r="E28" s="31">
        <v>0</v>
      </c>
      <c r="F28" s="31">
        <v>0</v>
      </c>
    </row>
    <row r="29" spans="2:6" s="3" customFormat="1" ht="15.95" customHeight="1">
      <c r="B29" s="30" t="s">
        <v>600</v>
      </c>
      <c r="C29" s="4" t="s">
        <v>601</v>
      </c>
      <c r="D29" s="4" t="s">
        <v>51</v>
      </c>
      <c r="E29" s="31">
        <v>0</v>
      </c>
      <c r="F29" s="31">
        <v>0</v>
      </c>
    </row>
    <row r="30" spans="2:6" s="3" customFormat="1" ht="48" customHeight="1">
      <c r="B30" s="15" t="s">
        <v>602</v>
      </c>
      <c r="C30" s="16" t="s">
        <v>603</v>
      </c>
      <c r="D30" s="31">
        <v>0</v>
      </c>
      <c r="E30" s="4" t="s">
        <v>51</v>
      </c>
      <c r="F30" s="4" t="s">
        <v>51</v>
      </c>
    </row>
    <row r="31" spans="2:6" s="3" customFormat="1" ht="32.1" customHeight="1">
      <c r="B31" s="15" t="s">
        <v>604</v>
      </c>
      <c r="C31" s="16" t="s">
        <v>605</v>
      </c>
      <c r="D31" s="21" t="str">
        <f ca="1">IF(D32="-",0,D32)+IF(D33="-",0,D33)+IF(D34="-",0,D34)+IF(D35="-",0,D35)</f>
        <v/>
      </c>
      <c r="E31" s="21" t="str">
        <f ca="1">IF(E32="-",0,E32)+IF(E33="-",0,E33)+IF(E34="-",0,E34)+IF(E35="-",0,E35)</f>
        <v/>
      </c>
      <c r="F31" s="21" t="str">
        <f ca="1">IF(F32="-",0,F32)+IF(F33="-",0,F33)+IF(F34="-",0,F34)+IF(F35="-",0,F35)</f>
        <v/>
      </c>
    </row>
    <row r="32" spans="2:6" s="3" customFormat="1" ht="15.95" customHeight="1">
      <c r="B32" s="30" t="s">
        <v>606</v>
      </c>
      <c r="C32" s="4" t="s">
        <v>607</v>
      </c>
      <c r="D32" s="31">
        <v>0</v>
      </c>
      <c r="E32" s="31">
        <v>0</v>
      </c>
      <c r="F32" s="31">
        <v>0</v>
      </c>
    </row>
    <row r="33" spans="2:6" s="3" customFormat="1" ht="15.95" customHeight="1">
      <c r="B33" s="30" t="s">
        <v>608</v>
      </c>
      <c r="C33" s="4" t="s">
        <v>609</v>
      </c>
      <c r="D33" s="31">
        <v>0</v>
      </c>
      <c r="E33" s="31">
        <v>0</v>
      </c>
      <c r="F33" s="31">
        <v>0</v>
      </c>
    </row>
    <row r="34" spans="2:6" s="3" customFormat="1" ht="15.95" customHeight="1">
      <c r="B34" s="30" t="s">
        <v>610</v>
      </c>
      <c r="C34" s="4" t="s">
        <v>611</v>
      </c>
      <c r="D34" s="31">
        <v>0</v>
      </c>
      <c r="E34" s="31">
        <v>0</v>
      </c>
      <c r="F34" s="31">
        <v>0</v>
      </c>
    </row>
    <row r="35" spans="2:6" s="3" customFormat="1" ht="15.95" customHeight="1">
      <c r="B35" s="30" t="s">
        <v>612</v>
      </c>
      <c r="C35" s="4" t="s">
        <v>613</v>
      </c>
      <c r="D35" s="31">
        <v>0</v>
      </c>
      <c r="E35" s="31">
        <v>0</v>
      </c>
      <c r="F35" s="31">
        <v>0</v>
      </c>
    </row>
    <row r="36" spans="2:6" s="3" customFormat="1" ht="63" customHeight="1">
      <c r="B36" s="15" t="s">
        <v>614</v>
      </c>
      <c r="C36" s="16" t="s">
        <v>615</v>
      </c>
      <c r="D36" s="21" t="str">
        <f ca="1">IF(D37="-",0,D37)+IF(D38="-",0,D38)</f>
        <v/>
      </c>
      <c r="E36" s="4" t="s">
        <v>51</v>
      </c>
      <c r="F36" s="4" t="s">
        <v>51</v>
      </c>
    </row>
    <row r="37" spans="2:6" s="3" customFormat="1" ht="15.95" customHeight="1">
      <c r="B37" s="30" t="s">
        <v>586</v>
      </c>
      <c r="C37" s="4" t="s">
        <v>616</v>
      </c>
      <c r="D37" s="31">
        <v>0</v>
      </c>
      <c r="E37" s="4" t="s">
        <v>51</v>
      </c>
      <c r="F37" s="4" t="s">
        <v>51</v>
      </c>
    </row>
    <row r="38" spans="2:6" s="3" customFormat="1" ht="15.95" customHeight="1">
      <c r="B38" s="30" t="s">
        <v>617</v>
      </c>
      <c r="C38" s="4" t="s">
        <v>618</v>
      </c>
      <c r="D38" s="31">
        <v>0</v>
      </c>
      <c r="E38" s="4" t="s">
        <v>51</v>
      </c>
      <c r="F38" s="4" t="s">
        <v>51</v>
      </c>
    </row>
    <row r="39" spans="2:6" s="3" customFormat="1" ht="48" customHeight="1">
      <c r="B39" s="15" t="s">
        <v>619</v>
      </c>
      <c r="C39" s="16" t="s">
        <v>620</v>
      </c>
      <c r="D39" s="31">
        <v>0</v>
      </c>
      <c r="E39" s="4" t="s">
        <v>51</v>
      </c>
      <c r="F39" s="4" t="s">
        <v>51</v>
      </c>
    </row>
    <row r="40" spans="2:6" s="3" customFormat="1" ht="48" customHeight="1">
      <c r="B40" s="15" t="s">
        <v>621</v>
      </c>
      <c r="C40" s="16" t="s">
        <v>622</v>
      </c>
      <c r="D40" s="31">
        <v>0</v>
      </c>
      <c r="E40" s="4" t="s">
        <v>51</v>
      </c>
      <c r="F40" s="4" t="s">
        <v>51</v>
      </c>
    </row>
    <row r="41" spans="2:6" s="3" customFormat="1" ht="32.1" customHeight="1">
      <c r="B41" s="15" t="s">
        <v>623</v>
      </c>
      <c r="C41" s="16" t="s">
        <v>624</v>
      </c>
      <c r="D41" s="4" t="s">
        <v>51</v>
      </c>
      <c r="E41" s="21" t="str">
        <f ca="1">IF(E42="-",0,E42)+IF(E43="-",0,E43)+IF(E44="-",0,E44)+IF(E45="-",0,E45)+IF(E46="-",0,E46)+IF(E47="-",0,E47)+IF(E48="-",0,E48)</f>
        <v/>
      </c>
      <c r="F41" s="21" t="str">
        <f ca="1">IF(F42="-",0,F42)+IF(F43="-",0,F43)+IF(F44="-",0,F44)+IF(F45="-",0,F45)+IF(F46="-",0,F46)+IF(F47="-",0,F47)+IF(F48="-",0,F48)</f>
        <v/>
      </c>
    </row>
    <row r="42" spans="2:6" s="3" customFormat="1" ht="15.95" customHeight="1">
      <c r="B42" s="30" t="s">
        <v>625</v>
      </c>
      <c r="C42" s="4" t="s">
        <v>626</v>
      </c>
      <c r="D42" s="4" t="s">
        <v>51</v>
      </c>
      <c r="E42" s="31">
        <v>0</v>
      </c>
      <c r="F42" s="31">
        <v>0</v>
      </c>
    </row>
    <row r="43" spans="2:6" s="3" customFormat="1" ht="15.95" customHeight="1">
      <c r="B43" s="30" t="s">
        <v>627</v>
      </c>
      <c r="C43" s="4" t="s">
        <v>628</v>
      </c>
      <c r="D43" s="4" t="s">
        <v>51</v>
      </c>
      <c r="E43" s="31">
        <v>0</v>
      </c>
      <c r="F43" s="31">
        <v>0</v>
      </c>
    </row>
    <row r="44" spans="2:6" s="3" customFormat="1" ht="15.95" customHeight="1">
      <c r="B44" s="30" t="s">
        <v>629</v>
      </c>
      <c r="C44" s="4" t="s">
        <v>630</v>
      </c>
      <c r="D44" s="4" t="s">
        <v>51</v>
      </c>
      <c r="E44" s="31">
        <v>0</v>
      </c>
      <c r="F44" s="31">
        <v>0</v>
      </c>
    </row>
    <row r="45" spans="2:6" s="3" customFormat="1" ht="15.95" customHeight="1">
      <c r="B45" s="30" t="s">
        <v>631</v>
      </c>
      <c r="C45" s="4" t="s">
        <v>632</v>
      </c>
      <c r="D45" s="4" t="s">
        <v>51</v>
      </c>
      <c r="E45" s="31">
        <v>0</v>
      </c>
      <c r="F45" s="31">
        <v>0</v>
      </c>
    </row>
    <row r="46" spans="2:6" s="3" customFormat="1" ht="15.95" customHeight="1">
      <c r="B46" s="30" t="s">
        <v>633</v>
      </c>
      <c r="C46" s="4" t="s">
        <v>634</v>
      </c>
      <c r="D46" s="4" t="s">
        <v>51</v>
      </c>
      <c r="E46" s="31">
        <v>0</v>
      </c>
      <c r="F46" s="31">
        <v>0</v>
      </c>
    </row>
    <row r="47" spans="2:6" s="3" customFormat="1" ht="15.95" customHeight="1">
      <c r="B47" s="30" t="s">
        <v>635</v>
      </c>
      <c r="C47" s="4" t="s">
        <v>636</v>
      </c>
      <c r="D47" s="4" t="s">
        <v>51</v>
      </c>
      <c r="E47" s="31">
        <v>0</v>
      </c>
      <c r="F47" s="31">
        <v>0</v>
      </c>
    </row>
    <row r="48" spans="2:6" s="3" customFormat="1" ht="15.95" customHeight="1">
      <c r="B48" s="30" t="s">
        <v>637</v>
      </c>
      <c r="C48" s="4" t="s">
        <v>638</v>
      </c>
      <c r="D48" s="4" t="s">
        <v>51</v>
      </c>
      <c r="E48" s="31">
        <v>0</v>
      </c>
      <c r="F48" s="31">
        <v>0</v>
      </c>
    </row>
  </sheetData>
  <mergeCells count="1">
    <mergeCell ref="B2:F2"/>
  </mergeCells>
  <pageMargins left="0.39370078740157483" right="0.39370078740157483" top="0.39370078740157483" bottom="0.39370078740157483" header="0" footer="0"/>
  <pageSetup pageOrder="overThenDown" orientation="portrait"/>
  <legacyDrawingHF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autoPageBreaks="0"/>
  </sheetPr>
  <dimension ref="A1:F38"/>
  <sheetViews>
    <sheetView workbookViewId="0"/>
  </sheetViews>
  <sheetFormatPr defaultColWidth="10.5" defaultRowHeight="11.45" customHeight="1"/>
  <cols>
    <col min="1" max="1" width="0.6640625" style="1" customWidth="1"/>
    <col min="2" max="2" width="105.5" style="1" customWidth="1"/>
    <col min="3" max="3" width="11.5" style="1" customWidth="1"/>
    <col min="4" max="6" width="23" style="1" customWidth="1"/>
  </cols>
  <sheetData>
    <row r="1" spans="2:6" s="1" customFormat="1" ht="2.1" customHeight="1">
      <c r="B1" s="3"/>
      <c r="C1" s="3"/>
      <c r="D1" s="3"/>
      <c r="E1" s="3"/>
      <c r="F1" s="3"/>
    </row>
    <row r="2" spans="2:6" s="3" customFormat="1" ht="15.95" customHeight="1">
      <c r="B2" s="61" t="s">
        <v>639</v>
      </c>
      <c r="C2" s="61"/>
      <c r="D2" s="61"/>
      <c r="E2" s="61"/>
      <c r="F2" s="61"/>
    </row>
    <row r="3" spans="2:6" s="3" customFormat="1" ht="3" customHeight="1">
      <c r="B3" s="10"/>
      <c r="C3" s="10"/>
      <c r="D3" s="13"/>
      <c r="E3" s="13"/>
      <c r="F3" s="13"/>
    </row>
    <row r="4" spans="2:6" s="3" customFormat="1" ht="158.1" customHeight="1">
      <c r="B4" s="4" t="s">
        <v>640</v>
      </c>
      <c r="C4" s="4" t="s">
        <v>29</v>
      </c>
      <c r="D4" s="14" t="s">
        <v>34</v>
      </c>
      <c r="E4" s="14" t="s">
        <v>118</v>
      </c>
      <c r="F4" s="14" t="s">
        <v>553</v>
      </c>
    </row>
    <row r="5" spans="2:6" s="3" customFormat="1" ht="15.95" customHeight="1">
      <c r="B5" s="4" t="s">
        <v>22</v>
      </c>
      <c r="C5" s="4" t="s">
        <v>23</v>
      </c>
      <c r="D5" s="4" t="s">
        <v>24</v>
      </c>
      <c r="E5" s="4" t="s">
        <v>38</v>
      </c>
      <c r="F5" s="4" t="s">
        <v>40</v>
      </c>
    </row>
    <row r="6" spans="2:6" s="3" customFormat="1" ht="48" customHeight="1">
      <c r="B6" s="15" t="s">
        <v>641</v>
      </c>
      <c r="C6" s="16" t="s">
        <v>642</v>
      </c>
      <c r="D6" s="21" t="str">
        <f ca="1">IF(D7="-",0,D7)+IF(D8="-",0,D8)</f>
        <v/>
      </c>
      <c r="E6" s="21" t="str">
        <f ca="1">IF(E7="-",0,E7)+IF(E8="-",0,E8)</f>
        <v/>
      </c>
      <c r="F6" s="21" t="str">
        <f ca="1">IF(F7="-",0,F7)+IF(F8="-",0,F8)</f>
        <v/>
      </c>
    </row>
    <row r="7" spans="2:6" s="3" customFormat="1" ht="15.95" customHeight="1">
      <c r="B7" s="30" t="s">
        <v>643</v>
      </c>
      <c r="C7" s="4" t="s">
        <v>644</v>
      </c>
      <c r="D7" s="31">
        <v>0</v>
      </c>
      <c r="E7" s="31">
        <v>0</v>
      </c>
      <c r="F7" s="31">
        <v>0</v>
      </c>
    </row>
    <row r="8" spans="2:6" s="3" customFormat="1" ht="32.1" customHeight="1">
      <c r="B8" s="30" t="s">
        <v>645</v>
      </c>
      <c r="C8" s="4" t="s">
        <v>646</v>
      </c>
      <c r="D8" s="31">
        <v>0</v>
      </c>
      <c r="E8" s="31">
        <v>0</v>
      </c>
      <c r="F8" s="31">
        <v>0</v>
      </c>
    </row>
    <row r="9" spans="2:6" s="3" customFormat="1" ht="15.95" customHeight="1">
      <c r="B9" s="15" t="s">
        <v>647</v>
      </c>
      <c r="C9" s="16" t="s">
        <v>648</v>
      </c>
      <c r="D9" s="31">
        <v>0</v>
      </c>
      <c r="E9" s="31">
        <v>0</v>
      </c>
      <c r="F9" s="31">
        <v>0</v>
      </c>
    </row>
    <row r="10" spans="2:6" s="3" customFormat="1" ht="32.1" customHeight="1">
      <c r="B10" s="15" t="s">
        <v>649</v>
      </c>
      <c r="C10" s="16" t="s">
        <v>650</v>
      </c>
      <c r="D10" s="21" t="str">
        <f ca="1">IF(D11="-",0,D11)+IF(D12="-",0,D12)+IF(D13="-",0,D13)</f>
        <v/>
      </c>
      <c r="E10" s="21" t="str">
        <f ca="1">IF(E11="-",0,E11)+IF(E12="-",0,E12)+IF(E13="-",0,E13)</f>
        <v/>
      </c>
      <c r="F10" s="21" t="str">
        <f ca="1">IF(F11="-",0,F11)+IF(F12="-",0,F12)+IF(F13="-",0,F13)</f>
        <v/>
      </c>
    </row>
    <row r="11" spans="2:6" s="3" customFormat="1" ht="15.95" customHeight="1">
      <c r="B11" s="30" t="s">
        <v>651</v>
      </c>
      <c r="C11" s="4" t="s">
        <v>652</v>
      </c>
      <c r="D11" s="31">
        <v>0</v>
      </c>
      <c r="E11" s="31">
        <v>0</v>
      </c>
      <c r="F11" s="31">
        <v>0</v>
      </c>
    </row>
    <row r="12" spans="2:6" s="3" customFormat="1" ht="15.95" customHeight="1">
      <c r="B12" s="30" t="s">
        <v>653</v>
      </c>
      <c r="C12" s="4" t="s">
        <v>654</v>
      </c>
      <c r="D12" s="31">
        <v>0</v>
      </c>
      <c r="E12" s="31">
        <v>0</v>
      </c>
      <c r="F12" s="31">
        <v>0</v>
      </c>
    </row>
    <row r="13" spans="2:6" s="3" customFormat="1" ht="32.1" customHeight="1">
      <c r="B13" s="30" t="s">
        <v>655</v>
      </c>
      <c r="C13" s="4" t="s">
        <v>656</v>
      </c>
      <c r="D13" s="31">
        <v>0</v>
      </c>
      <c r="E13" s="31">
        <v>0</v>
      </c>
      <c r="F13" s="31">
        <v>0</v>
      </c>
    </row>
    <row r="14" spans="2:6" s="3" customFormat="1" ht="32.1" customHeight="1">
      <c r="B14" s="15" t="s">
        <v>657</v>
      </c>
      <c r="C14" s="16" t="s">
        <v>658</v>
      </c>
      <c r="D14" s="4" t="s">
        <v>51</v>
      </c>
      <c r="E14" s="21" t="str">
        <f ca="1">IF(E15="-",0,E15)+IF(E16="-",0,E16)+IF(E17="-",0,E17)</f>
        <v/>
      </c>
      <c r="F14" s="21" t="str">
        <f ca="1">IF(F15="-",0,F15)+IF(F16="-",0,F16)+IF(F17="-",0,F17)</f>
        <v/>
      </c>
    </row>
    <row r="15" spans="2:6" s="3" customFormat="1" ht="15.95" customHeight="1">
      <c r="B15" s="30" t="s">
        <v>659</v>
      </c>
      <c r="C15" s="4" t="s">
        <v>660</v>
      </c>
      <c r="D15" s="4" t="s">
        <v>51</v>
      </c>
      <c r="E15" s="31">
        <v>0</v>
      </c>
      <c r="F15" s="31">
        <v>0</v>
      </c>
    </row>
    <row r="16" spans="2:6" s="3" customFormat="1" ht="15.95" customHeight="1">
      <c r="B16" s="30" t="s">
        <v>661</v>
      </c>
      <c r="C16" s="4" t="s">
        <v>662</v>
      </c>
      <c r="D16" s="4" t="s">
        <v>51</v>
      </c>
      <c r="E16" s="31">
        <v>0</v>
      </c>
      <c r="F16" s="31">
        <v>0</v>
      </c>
    </row>
    <row r="17" spans="2:6" s="3" customFormat="1" ht="32.1" customHeight="1">
      <c r="B17" s="30" t="s">
        <v>663</v>
      </c>
      <c r="C17" s="4" t="s">
        <v>664</v>
      </c>
      <c r="D17" s="4" t="s">
        <v>51</v>
      </c>
      <c r="E17" s="21" t="str">
        <f ca="1">IF(E18="-",0,E18)+IF(E19="-",0,E19)+IF(E20="-",0,E20)+IF(E21="-",0,E21)+IF(E22="-",0,E22)</f>
        <v/>
      </c>
      <c r="F17" s="21" t="str">
        <f ca="1">IF(F18="-",0,F18)+IF(F19="-",0,F19)+IF(F20="-",0,F20)+IF(F21="-",0,F21)+IF(F22="-",0,F22)</f>
        <v/>
      </c>
    </row>
    <row r="18" spans="2:6" s="3" customFormat="1" ht="32.1" customHeight="1">
      <c r="B18" s="19" t="s">
        <v>665</v>
      </c>
      <c r="C18" s="4" t="s">
        <v>666</v>
      </c>
      <c r="D18" s="4" t="s">
        <v>51</v>
      </c>
      <c r="E18" s="31">
        <v>0</v>
      </c>
      <c r="F18" s="31">
        <v>0</v>
      </c>
    </row>
    <row r="19" spans="2:6" s="3" customFormat="1" ht="32.1" customHeight="1">
      <c r="B19" s="19" t="s">
        <v>667</v>
      </c>
      <c r="C19" s="4" t="s">
        <v>668</v>
      </c>
      <c r="D19" s="4" t="s">
        <v>51</v>
      </c>
      <c r="E19" s="31">
        <v>0</v>
      </c>
      <c r="F19" s="31">
        <v>0</v>
      </c>
    </row>
    <row r="20" spans="2:6" s="3" customFormat="1" ht="32.1" customHeight="1">
      <c r="B20" s="19" t="s">
        <v>669</v>
      </c>
      <c r="C20" s="4" t="s">
        <v>670</v>
      </c>
      <c r="D20" s="4" t="s">
        <v>51</v>
      </c>
      <c r="E20" s="31">
        <v>0</v>
      </c>
      <c r="F20" s="31">
        <v>0</v>
      </c>
    </row>
    <row r="21" spans="2:6" s="3" customFormat="1" ht="15.95" customHeight="1">
      <c r="B21" s="19" t="s">
        <v>671</v>
      </c>
      <c r="C21" s="4" t="s">
        <v>672</v>
      </c>
      <c r="D21" s="4" t="s">
        <v>51</v>
      </c>
      <c r="E21" s="31">
        <v>0</v>
      </c>
      <c r="F21" s="31">
        <v>0</v>
      </c>
    </row>
    <row r="22" spans="2:6" s="3" customFormat="1" ht="15.95" customHeight="1">
      <c r="B22" s="19" t="s">
        <v>187</v>
      </c>
      <c r="C22" s="4" t="s">
        <v>673</v>
      </c>
      <c r="D22" s="4" t="s">
        <v>51</v>
      </c>
      <c r="E22" s="31">
        <v>0</v>
      </c>
      <c r="F22" s="31">
        <v>0</v>
      </c>
    </row>
    <row r="23" spans="2:6" s="3" customFormat="1" ht="32.1" customHeight="1">
      <c r="B23" s="15" t="s">
        <v>674</v>
      </c>
      <c r="C23" s="16" t="s">
        <v>675</v>
      </c>
      <c r="D23" s="21" t="str">
        <f ca="1">IF(D24="-",0,D24)+IF(D25="-",0,D25)+IF(D26="-",0,D26)</f>
        <v/>
      </c>
      <c r="E23" s="21" t="str">
        <f ca="1">IF(E24="-",0,E24)+IF(E25="-",0,E25)+IF(E26="-",0,E26)</f>
        <v/>
      </c>
      <c r="F23" s="21" t="str">
        <f ca="1">IF(F24="-",0,F24)</f>
        <v/>
      </c>
    </row>
    <row r="24" spans="2:6" s="3" customFormat="1" ht="32.1" customHeight="1">
      <c r="B24" s="30" t="s">
        <v>58</v>
      </c>
      <c r="C24" s="4" t="s">
        <v>676</v>
      </c>
      <c r="D24" s="31">
        <v>0</v>
      </c>
      <c r="E24" s="31">
        <v>0</v>
      </c>
      <c r="F24" s="31">
        <v>0</v>
      </c>
    </row>
    <row r="25" spans="2:6" s="3" customFormat="1" ht="48" customHeight="1">
      <c r="B25" s="30" t="s">
        <v>60</v>
      </c>
      <c r="C25" s="4" t="s">
        <v>677</v>
      </c>
      <c r="D25" s="31">
        <v>0</v>
      </c>
      <c r="E25" s="31">
        <v>0</v>
      </c>
      <c r="F25" s="4" t="s">
        <v>51</v>
      </c>
    </row>
    <row r="26" spans="2:6" s="3" customFormat="1" ht="32.1" customHeight="1">
      <c r="B26" s="30" t="s">
        <v>678</v>
      </c>
      <c r="C26" s="4" t="s">
        <v>679</v>
      </c>
      <c r="D26" s="31">
        <v>0</v>
      </c>
      <c r="E26" s="31">
        <v>0</v>
      </c>
      <c r="F26" s="4" t="s">
        <v>51</v>
      </c>
    </row>
    <row r="27" spans="2:6" s="3" customFormat="1" ht="32.1" customHeight="1">
      <c r="B27" s="15" t="s">
        <v>680</v>
      </c>
      <c r="C27" s="16" t="s">
        <v>681</v>
      </c>
      <c r="D27" s="21" t="str">
        <f ca="1">IF(D28="-",0,D28)+IF(D29="-",0,D29)</f>
        <v/>
      </c>
      <c r="E27" s="4" t="s">
        <v>51</v>
      </c>
      <c r="F27" s="4" t="s">
        <v>51</v>
      </c>
    </row>
    <row r="28" spans="2:6" s="3" customFormat="1" ht="32.1" customHeight="1">
      <c r="B28" s="30" t="s">
        <v>682</v>
      </c>
      <c r="C28" s="4" t="s">
        <v>683</v>
      </c>
      <c r="D28" s="31">
        <v>0</v>
      </c>
      <c r="E28" s="4" t="s">
        <v>51</v>
      </c>
      <c r="F28" s="4" t="s">
        <v>51</v>
      </c>
    </row>
    <row r="29" spans="2:6" s="3" customFormat="1" ht="32.1" customHeight="1">
      <c r="B29" s="30" t="s">
        <v>684</v>
      </c>
      <c r="C29" s="4" t="s">
        <v>685</v>
      </c>
      <c r="D29" s="31">
        <v>0</v>
      </c>
      <c r="E29" s="4" t="s">
        <v>51</v>
      </c>
      <c r="F29" s="4" t="s">
        <v>51</v>
      </c>
    </row>
    <row r="30" spans="2:6" s="3" customFormat="1" ht="32.1" customHeight="1">
      <c r="B30" s="15" t="s">
        <v>686</v>
      </c>
      <c r="C30" s="16" t="s">
        <v>687</v>
      </c>
      <c r="D30" s="31">
        <v>0</v>
      </c>
      <c r="E30" s="31">
        <v>0</v>
      </c>
      <c r="F30" s="4" t="s">
        <v>51</v>
      </c>
    </row>
    <row r="31" spans="2:6" s="3" customFormat="1" ht="32.1" customHeight="1">
      <c r="B31" s="26" t="s">
        <v>688</v>
      </c>
      <c r="C31" s="4" t="s">
        <v>689</v>
      </c>
      <c r="D31" s="31">
        <v>0</v>
      </c>
      <c r="E31" s="31">
        <v>0</v>
      </c>
      <c r="F31" s="31">
        <v>0</v>
      </c>
    </row>
    <row r="32" spans="2:6" s="3" customFormat="1" ht="15.95" customHeight="1"/>
    <row r="33" spans="2:6" s="43" customFormat="1" ht="15.95" customHeight="1">
      <c r="B33" s="8" t="s">
        <v>690</v>
      </c>
      <c r="C33" s="10"/>
      <c r="E33" s="67"/>
      <c r="F33" s="67"/>
    </row>
    <row r="34" spans="2:6" s="43" customFormat="1" ht="15.95" customHeight="1">
      <c r="C34" s="44" t="s">
        <v>691</v>
      </c>
      <c r="E34" s="68" t="s">
        <v>692</v>
      </c>
      <c r="F34" s="68"/>
    </row>
    <row r="35" spans="2:6" s="43" customFormat="1" ht="15.95" customHeight="1">
      <c r="B35" s="8" t="s">
        <v>693</v>
      </c>
      <c r="C35" s="10"/>
      <c r="E35" s="67"/>
      <c r="F35" s="67"/>
    </row>
    <row r="36" spans="2:6" s="43" customFormat="1" ht="15.95" customHeight="1">
      <c r="B36" s="45" t="s">
        <v>694</v>
      </c>
      <c r="C36" s="44" t="s">
        <v>691</v>
      </c>
      <c r="E36" s="68" t="s">
        <v>692</v>
      </c>
      <c r="F36" s="68"/>
    </row>
    <row r="37" spans="2:6" s="1" customFormat="1" ht="15.95" customHeight="1">
      <c r="B37" s="3"/>
      <c r="C37" s="3"/>
      <c r="D37" s="3"/>
      <c r="E37" s="3"/>
      <c r="F37" s="3"/>
    </row>
    <row r="38" spans="2:6" s="1" customFormat="1" ht="15.95" customHeight="1">
      <c r="B38" s="8" t="s">
        <v>695</v>
      </c>
      <c r="C38" s="3"/>
      <c r="D38" s="3"/>
      <c r="E38" s="3"/>
      <c r="F38" s="3"/>
    </row>
  </sheetData>
  <mergeCells count="5">
    <mergeCell ref="B2:F2"/>
    <mergeCell ref="E33:F33"/>
    <mergeCell ref="E34:F34"/>
    <mergeCell ref="E35:F35"/>
    <mergeCell ref="E36:F36"/>
  </mergeCells>
  <pageMargins left="0.39370078740157483" right="0.39370078740157483" top="0.39370078740157483" bottom="0.39370078740157483" header="0" footer="0"/>
  <pageSetup pageOrder="overThenDown" orientation="portrait"/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Гость</cp:lastModifiedBy>
  <cp:revision/>
  <dcterms:created xsi:type="dcterms:W3CDTF">2026-09-15T11:02:07Z</dcterms:created>
  <dcterms:modified xsi:type="dcterms:W3CDTF">2026-09-15T11:02:07Z</dcterms:modified>
  <cp:category/>
  <cp:contentStatus/>
</cp:coreProperties>
</file>